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nsparecia 001\Pictures\1.-GESTION DE LA CIUDAD\Artículo 8\"/>
    </mc:Choice>
  </mc:AlternateContent>
  <bookViews>
    <workbookView xWindow="-33015" yWindow="-105" windowWidth="33120" windowHeight="18120" tabRatio="679"/>
  </bookViews>
  <sheets>
    <sheet name="NOVIEMBRE 2024" sheetId="3" r:id="rId1"/>
  </sheets>
  <calcPr calcId="191029"/>
</workbook>
</file>

<file path=xl/calcChain.xml><?xml version="1.0" encoding="utf-8"?>
<calcChain xmlns="http://schemas.openxmlformats.org/spreadsheetml/2006/main">
  <c r="T95" i="3" l="1"/>
  <c r="Q91" i="3"/>
  <c r="T91" i="3"/>
  <c r="T88" i="3"/>
  <c r="Q88" i="3"/>
  <c r="T89" i="3"/>
  <c r="Q89" i="3"/>
  <c r="T87" i="3"/>
  <c r="Q87" i="3"/>
  <c r="T94" i="3"/>
  <c r="Q94" i="3"/>
  <c r="T86" i="3"/>
  <c r="Q86" i="3"/>
  <c r="Q82" i="3"/>
  <c r="Q83" i="3"/>
  <c r="Q84" i="3"/>
  <c r="Q81" i="3"/>
  <c r="T83" i="3"/>
  <c r="T84" i="3"/>
  <c r="T82" i="3"/>
  <c r="T81" i="3"/>
  <c r="T80" i="3"/>
  <c r="Q80" i="3"/>
  <c r="T79" i="3"/>
  <c r="Q79" i="3"/>
  <c r="T73" i="3"/>
  <c r="T72" i="3"/>
  <c r="T71" i="3"/>
  <c r="T75" i="3"/>
  <c r="T74" i="3"/>
  <c r="Q72" i="3"/>
  <c r="Q71" i="3"/>
  <c r="Q74" i="3"/>
  <c r="Q58" i="3"/>
  <c r="Q69" i="3"/>
  <c r="Q68" i="3"/>
  <c r="T69" i="3"/>
  <c r="T68" i="3"/>
  <c r="T64" i="3"/>
  <c r="T65" i="3"/>
  <c r="T66" i="3"/>
  <c r="Q64" i="3"/>
  <c r="Q65" i="3"/>
  <c r="Q66" i="3"/>
  <c r="T63" i="3"/>
  <c r="Q63" i="3"/>
  <c r="T62" i="3"/>
  <c r="T61" i="3"/>
  <c r="T60" i="3"/>
  <c r="Q56" i="3"/>
  <c r="Q57" i="3"/>
  <c r="Q50" i="3"/>
  <c r="Q44" i="3"/>
  <c r="Q43" i="3"/>
  <c r="Q42" i="3"/>
  <c r="Q41" i="3"/>
  <c r="Q40" i="3"/>
  <c r="Q39" i="3"/>
  <c r="Q38" i="3"/>
  <c r="Q37" i="3"/>
  <c r="Q36" i="3"/>
  <c r="Q46" i="3"/>
  <c r="Q47" i="3"/>
  <c r="Q48" i="3"/>
  <c r="Q49" i="3"/>
  <c r="Q51" i="3"/>
  <c r="Q52" i="3"/>
  <c r="Q45" i="3"/>
  <c r="Q55" i="3"/>
  <c r="Q54" i="3"/>
  <c r="T55" i="3"/>
  <c r="T54" i="3"/>
  <c r="T58" i="3"/>
  <c r="T57" i="3"/>
  <c r="T56" i="3"/>
  <c r="T49" i="3"/>
  <c r="T52" i="3"/>
  <c r="T51" i="3"/>
  <c r="T50" i="3"/>
  <c r="T48" i="3"/>
  <c r="T47" i="3"/>
  <c r="T46" i="3"/>
  <c r="T45" i="3"/>
  <c r="T38" i="3"/>
  <c r="T39" i="3"/>
  <c r="T40" i="3"/>
  <c r="T37" i="3"/>
  <c r="T36" i="3"/>
  <c r="T24" i="3"/>
  <c r="T34" i="3"/>
  <c r="T33" i="3"/>
  <c r="T32" i="3"/>
  <c r="T31" i="3"/>
  <c r="T30" i="3"/>
  <c r="Q34" i="3"/>
  <c r="Q33" i="3"/>
  <c r="Q32" i="3"/>
  <c r="Q31" i="3"/>
  <c r="Q30" i="3"/>
  <c r="T28" i="3"/>
  <c r="T27" i="3"/>
  <c r="T26" i="3"/>
  <c r="Q28" i="3"/>
  <c r="Q27" i="3"/>
  <c r="Q26" i="3"/>
  <c r="T25" i="3"/>
  <c r="T23" i="3"/>
  <c r="T22" i="3"/>
  <c r="T21" i="3"/>
  <c r="T20" i="3"/>
  <c r="T19" i="3"/>
  <c r="T18" i="3"/>
  <c r="T17" i="3"/>
  <c r="T16" i="3"/>
  <c r="T15" i="3"/>
  <c r="Q25" i="3"/>
  <c r="Q24" i="3"/>
  <c r="Q23" i="3"/>
  <c r="Q22" i="3"/>
  <c r="Q21" i="3"/>
  <c r="Q20" i="3"/>
  <c r="Q19" i="3"/>
  <c r="Q18" i="3"/>
  <c r="Q17" i="3"/>
  <c r="Q16" i="3"/>
  <c r="Q15" i="3"/>
  <c r="Q14" i="3"/>
  <c r="Q13" i="3"/>
  <c r="T14" i="3"/>
  <c r="T13" i="3"/>
</calcChain>
</file>

<file path=xl/sharedStrings.xml><?xml version="1.0" encoding="utf-8"?>
<sst xmlns="http://schemas.openxmlformats.org/spreadsheetml/2006/main" count="934" uniqueCount="358">
  <si>
    <t>DEPENDENCIA MUNICIPAL</t>
  </si>
  <si>
    <t>COORDINACION GENERAL DE GESTION INTEGRAL DE LA CIUDAD</t>
  </si>
  <si>
    <t>FECHA</t>
  </si>
  <si>
    <t>MONTO FINAL</t>
  </si>
  <si>
    <t>CONSEC</t>
  </si>
  <si>
    <t>ORIGEN DEL RECURSO</t>
  </si>
  <si>
    <t>NO.</t>
  </si>
  <si>
    <t>CUENTA</t>
  </si>
  <si>
    <t>TIPO DE OBRA Y BENEFICIARIOS</t>
  </si>
  <si>
    <t>NOMBRE DEL EJECUTOR DE LA OBRA</t>
  </si>
  <si>
    <t>NOMBRE DEL SUPERVISOR DE LA OBRA</t>
  </si>
  <si>
    <t>LOCALIZACIÓN</t>
  </si>
  <si>
    <t>RECURSO</t>
  </si>
  <si>
    <t>LOCALIDAD</t>
  </si>
  <si>
    <t>NÚMERO DE BENEFICIARIOS</t>
  </si>
  <si>
    <t>TIPO DE BENEFICIARIOS</t>
  </si>
  <si>
    <t>MONTO INICIAL DE INVERSIÓN</t>
  </si>
  <si>
    <t>F INICIO</t>
  </si>
  <si>
    <t>F. TERM</t>
  </si>
  <si>
    <t xml:space="preserve"> COSTO POR UNIDAD </t>
  </si>
  <si>
    <t>UNIDAD</t>
  </si>
  <si>
    <t>MEDIDA</t>
  </si>
  <si>
    <t>AVANCE</t>
  </si>
  <si>
    <t>%</t>
  </si>
  <si>
    <t>GEOREFERENCIACION X</t>
  </si>
  <si>
    <t>GEOREFERENCIACION Y</t>
  </si>
  <si>
    <t>LISTADO DE OBRAS PUBLICAS REALIZADAS</t>
  </si>
  <si>
    <t>ENERO</t>
  </si>
  <si>
    <t>REC.PROPIOS</t>
  </si>
  <si>
    <t>H. AYUNTAMIENTO DE ZAPOTLANEJO JALISCO</t>
  </si>
  <si>
    <t>HOMBRES,MUJERES Y NIÑOS</t>
  </si>
  <si>
    <t>M2</t>
  </si>
  <si>
    <t>REC. PROPIOS</t>
  </si>
  <si>
    <t>CAB. MPAL.</t>
  </si>
  <si>
    <t>ING. LUBIA GABRIELA SEGURA GONZALEZ</t>
  </si>
  <si>
    <t>LOTE</t>
  </si>
  <si>
    <t>ML</t>
  </si>
  <si>
    <t>ARQ. LIZBETH  DAYANNA VALDIVIA MORALES</t>
  </si>
  <si>
    <t>CAB. MPAL</t>
  </si>
  <si>
    <t>FAISMUN</t>
  </si>
  <si>
    <t>ING. ADAN RUIZ LOPEZ</t>
  </si>
  <si>
    <t>SAUCILLO</t>
  </si>
  <si>
    <t>ARQ. ISMAEL URENDA GALVAN</t>
  </si>
  <si>
    <t>ING. JAVIER LEOBARDO VAZQUEZ CASTELLANOS</t>
  </si>
  <si>
    <t>MES DE ENERO 2024</t>
  </si>
  <si>
    <t>12354614205012404014201</t>
  </si>
  <si>
    <t>CONSTRUCCION  LINEA  DE AGUA POTABLE EN EL MAESTRANZO</t>
  </si>
  <si>
    <t>LA LAJA</t>
  </si>
  <si>
    <t>12354614205012404014202</t>
  </si>
  <si>
    <t>CONSTRUCCION DE EMPEDRADO EN CAMINO AL OCOTILLO EN SAN JOSE DE LA FLORES</t>
  </si>
  <si>
    <t>S.J.F.</t>
  </si>
  <si>
    <t>PZAS</t>
  </si>
  <si>
    <t>4002</t>
  </si>
  <si>
    <t>12364624204010104014002</t>
  </si>
  <si>
    <t>X-711863.00</t>
  </si>
  <si>
    <t>Y-2284584.00</t>
  </si>
  <si>
    <t>4003</t>
  </si>
  <si>
    <t>12364624204010104014003</t>
  </si>
  <si>
    <t>MATATLAN</t>
  </si>
  <si>
    <t>X-692906.68</t>
  </si>
  <si>
    <t>Y-2290806.02</t>
  </si>
  <si>
    <t>4004</t>
  </si>
  <si>
    <t>12364624204010104014004</t>
  </si>
  <si>
    <t>X-711864.70</t>
  </si>
  <si>
    <t>Y-2284572.24</t>
  </si>
  <si>
    <t>4005</t>
  </si>
  <si>
    <t>12369629204010104014005</t>
  </si>
  <si>
    <t>X-701175.21</t>
  </si>
  <si>
    <t>Y-2281548.33</t>
  </si>
  <si>
    <t>4007</t>
  </si>
  <si>
    <t>12364624204010104014007</t>
  </si>
  <si>
    <t>X-702787.52</t>
  </si>
  <si>
    <t>Y-2282318.75</t>
  </si>
  <si>
    <t>4008</t>
  </si>
  <si>
    <t>12354614204010104014008</t>
  </si>
  <si>
    <t>X=700963.42</t>
  </si>
  <si>
    <t>Y=2279018.97</t>
  </si>
  <si>
    <t>4009</t>
  </si>
  <si>
    <t>12369629204010104014009</t>
  </si>
  <si>
    <t>X=701177.462</t>
  </si>
  <si>
    <t>Y=2281558.57</t>
  </si>
  <si>
    <t>4010</t>
  </si>
  <si>
    <t>12351611204010104014010</t>
  </si>
  <si>
    <t>MANTENIMIENTO Y REHAB. DE EDIFICACIONES HABITACIONALES (DAÑOS POR CONTINGENCIAS AMBIENTALES) AGUA BLANCA</t>
  </si>
  <si>
    <t>4011</t>
  </si>
  <si>
    <t>12354614204010104014011</t>
  </si>
  <si>
    <t>REHABILITACION CAMINO VECINALES  (DELEG Y CABECERA)</t>
  </si>
  <si>
    <t>4012</t>
  </si>
  <si>
    <t>12354614204010104014012</t>
  </si>
  <si>
    <t>CONSTRUCCION DE CARPETA ASFALTICA EN CALLE PASEO ZARAGOZA EN SANTA FE</t>
  </si>
  <si>
    <t>4050</t>
  </si>
  <si>
    <t>12354614204010104014050</t>
  </si>
  <si>
    <t>DESAZOLVE DE ARROYOS CAB. MPAL. Y DELEGACIONES</t>
  </si>
  <si>
    <t>CAB. MPAL./DELEGA.</t>
  </si>
  <si>
    <t>12364624205022404014301</t>
  </si>
  <si>
    <t xml:space="preserve">2DA. ETAPA CONSTRUCCION MODULO DE SEGURIDAD - MATATLAN </t>
  </si>
  <si>
    <t>FORTAMUN</t>
  </si>
  <si>
    <t>X-622906.68</t>
  </si>
  <si>
    <t>12364624205022404014302</t>
  </si>
  <si>
    <t>2DA. ETAPA CONSTRUCCION MODULO DE SEGURIDAD - SAUCILLO</t>
  </si>
  <si>
    <t>X-716469.50</t>
  </si>
  <si>
    <t>Y-2275337.31</t>
  </si>
  <si>
    <t>12364624205022404014303</t>
  </si>
  <si>
    <t>2DA. ETAPA CONSTRUCCION MODULO DE SEGURIDAD - SAN JOSE DE LAS FLORES</t>
  </si>
  <si>
    <t>MES DE FEBRERO 2024</t>
  </si>
  <si>
    <t>FEBRERO</t>
  </si>
  <si>
    <t>4051</t>
  </si>
  <si>
    <t>12364624204010104014051</t>
  </si>
  <si>
    <t>REHABILITACION DE UNIDADES DEPORTIVAS EN CABECERA Y DELEGACIONES</t>
  </si>
  <si>
    <t>4052</t>
  </si>
  <si>
    <t>12354614204010104014052</t>
  </si>
  <si>
    <t>REHABILITACION DE BANQUETAS EN LATERALES ORIENTE Y PONIENTE DE CALLE ABASOLO EN LA PURISIMA</t>
  </si>
  <si>
    <t>PURISIMA</t>
  </si>
  <si>
    <t>X-70516.22</t>
  </si>
  <si>
    <t>Y-2290721.56</t>
  </si>
  <si>
    <t>4054</t>
  </si>
  <si>
    <t>CONSTRUCCION DE CARPETA ASFALTICA EN CALLE FRANCISCO I. MADERO EN SANTA FE</t>
  </si>
  <si>
    <t>SANTA  FE</t>
  </si>
  <si>
    <t>4056</t>
  </si>
  <si>
    <t>12354614204010104014056</t>
  </si>
  <si>
    <t>CONSTRUCCION DE CARPETA ASFALTICA EN CALLES VARIAS DE LA MORA</t>
  </si>
  <si>
    <t>4057</t>
  </si>
  <si>
    <t>12351611204010104014057</t>
  </si>
  <si>
    <t>MANTENIMIENTO Y REHAB. DE EDIFICACIONES HABITACIONALES (DAÑOS POR CONTINGENCIAS AMBIENTALES) ANGELA PERALTA 305-B,  SAN MARTIN</t>
  </si>
  <si>
    <r>
      <rPr>
        <b/>
        <sz val="11"/>
        <rFont val="Calibri"/>
        <family val="2"/>
      </rPr>
      <t>2DA. ETAPA</t>
    </r>
    <r>
      <rPr>
        <sz val="11"/>
        <rFont val="Calibri"/>
        <family val="2"/>
      </rPr>
      <t xml:space="preserve"> CONSTRUCCION DE SALON DE USOS MULTIPLES, GIMNASIO Y CANCHA DE USOS MULTIPLES EN S.J.F.</t>
    </r>
  </si>
  <si>
    <r>
      <rPr>
        <b/>
        <sz val="11"/>
        <rFont val="Calibri"/>
        <family val="2"/>
      </rPr>
      <t>2DA. ETAPA</t>
    </r>
    <r>
      <rPr>
        <sz val="11"/>
        <rFont val="Calibri"/>
        <family val="2"/>
      </rPr>
      <t xml:space="preserve"> CONSTRUCCION DE SALON DE USOS MULTIPLES, GIMNASIO Y CANCHA DE USOS MULTIPLES EN MATATLAN</t>
    </r>
  </si>
  <si>
    <r>
      <rPr>
        <b/>
        <sz val="11"/>
        <rFont val="Calibri"/>
        <family val="2"/>
      </rPr>
      <t>2DA. ETAPA</t>
    </r>
    <r>
      <rPr>
        <sz val="11"/>
        <rFont val="Calibri"/>
        <family val="2"/>
      </rPr>
      <t xml:space="preserve"> CONSTRUCCION DE SALON DE USOS MULTIPLES, GIMNASIO Y CANCHA DE USOS MULTIPLES EN SAUCILLO</t>
    </r>
  </si>
  <si>
    <r>
      <rPr>
        <b/>
        <sz val="11"/>
        <rFont val="Calibri"/>
        <family val="2"/>
      </rPr>
      <t>2DA. ETAPA</t>
    </r>
    <r>
      <rPr>
        <sz val="11"/>
        <rFont val="Calibri"/>
        <family val="2"/>
      </rPr>
      <t xml:space="preserve"> CONSTRUCCION DE ELEVADOR EN PRESIDENCIA MPAL</t>
    </r>
  </si>
  <si>
    <r>
      <rPr>
        <b/>
        <sz val="11"/>
        <rFont val="Calibri"/>
        <family val="2"/>
      </rPr>
      <t>2DA. ETAPA</t>
    </r>
    <r>
      <rPr>
        <sz val="11"/>
        <rFont val="Calibri"/>
        <family val="2"/>
      </rPr>
      <t xml:space="preserve"> CONSTRUCCION DE CANCHAS DE FUTBOL RAPIDO EN UNIDAD DEPORTIVA SAN MARTIN</t>
    </r>
  </si>
  <si>
    <r>
      <rPr>
        <b/>
        <sz val="11"/>
        <rFont val="Calibri"/>
        <family val="2"/>
      </rPr>
      <t>2DA. ETAPA</t>
    </r>
    <r>
      <rPr>
        <sz val="11"/>
        <rFont val="Calibri"/>
        <family val="2"/>
      </rPr>
      <t xml:space="preserve"> CONSTRUCCION DE CERCO EN AVENIDA DE LA CRUZ</t>
    </r>
  </si>
  <si>
    <r>
      <rPr>
        <b/>
        <sz val="11"/>
        <rFont val="Calibri"/>
        <family val="2"/>
      </rPr>
      <t>2DA. ETAPA</t>
    </r>
    <r>
      <rPr>
        <sz val="11"/>
        <rFont val="Calibri"/>
        <family val="2"/>
      </rPr>
      <t xml:space="preserve"> ACONDICIONAMIENTO DE INSTALACIONES EN PRESIDENICAL MUNICIPAL </t>
    </r>
  </si>
  <si>
    <t>MARZO</t>
  </si>
  <si>
    <t>4013</t>
  </si>
  <si>
    <t>12354614205030004014013</t>
  </si>
  <si>
    <r>
      <t>CONSTRUCCION DE REDES HIDROSANITARIAS,</t>
    </r>
    <r>
      <rPr>
        <b/>
        <sz val="11"/>
        <rFont val="Calibri"/>
        <family val="2"/>
      </rPr>
      <t xml:space="preserve"> </t>
    </r>
    <r>
      <rPr>
        <sz val="11"/>
        <rFont val="Calibri"/>
        <family val="2"/>
      </rPr>
      <t>BANQUETAS, ILUMINACION Y</t>
    </r>
    <r>
      <rPr>
        <b/>
        <sz val="11"/>
        <rFont val="Calibri"/>
        <family val="2"/>
      </rPr>
      <t xml:space="preserve"> PAVIMENTO CONCRETO HIDRAULICO </t>
    </r>
    <r>
      <rPr>
        <sz val="11"/>
        <rFont val="Calibri"/>
        <family val="2"/>
      </rPr>
      <t>CALLE GALEANA  Y PRIVADA GALEANA EN SANTA FE</t>
    </r>
  </si>
  <si>
    <t>SANTA FE</t>
  </si>
  <si>
    <r>
      <rPr>
        <b/>
        <sz val="11"/>
        <rFont val="Calibri"/>
        <family val="2"/>
      </rPr>
      <t xml:space="preserve">DRENAJE </t>
    </r>
    <r>
      <rPr>
        <sz val="11"/>
        <rFont val="Calibri"/>
        <family val="2"/>
      </rPr>
      <t>CALLE GALEANA  Y PRIVADA GALEANA EN SANTA FE</t>
    </r>
  </si>
  <si>
    <r>
      <rPr>
        <b/>
        <sz val="11"/>
        <rFont val="Calibri"/>
        <family val="2"/>
      </rPr>
      <t>BANQUETAS,</t>
    </r>
    <r>
      <rPr>
        <sz val="11"/>
        <rFont val="Calibri"/>
        <family val="2"/>
      </rPr>
      <t>CALLE GALEANA  Y PRIVADA GALEANA EN SANTA FE</t>
    </r>
  </si>
  <si>
    <r>
      <rPr>
        <b/>
        <sz val="11"/>
        <rFont val="Calibri"/>
        <family val="2"/>
      </rPr>
      <t xml:space="preserve">AGUA </t>
    </r>
    <r>
      <rPr>
        <sz val="11"/>
        <rFont val="Calibri"/>
        <family val="2"/>
      </rPr>
      <t>CALLE GALEANA  Y PRIVADA GALEANA EN SANTA FE</t>
    </r>
  </si>
  <si>
    <r>
      <rPr>
        <b/>
        <sz val="11"/>
        <rFont val="Calibri"/>
        <family val="2"/>
      </rPr>
      <t xml:space="preserve"> ILUMINACION</t>
    </r>
    <r>
      <rPr>
        <sz val="11"/>
        <rFont val="Calibri"/>
        <family val="2"/>
      </rPr>
      <t xml:space="preserve">  CALLE GALEANA  Y PRIVADA GALEANA EN SANTA FE</t>
    </r>
  </si>
  <si>
    <t>MES DE MARZO 2024</t>
  </si>
  <si>
    <t>12354614205012404014203</t>
  </si>
  <si>
    <t>CONSTRUCCION  DE CONCRETO HIDRAULICO, BANQUETA , DRENAJE, A.P. E  ILUMINACION  EN CALLE MAGNOLIA  EN SAN JOSE DE LAS FLORES</t>
  </si>
  <si>
    <t>12354614205012404014204</t>
  </si>
  <si>
    <t>CONSTRUCCION DE REENCARPETADO CALLE RUVALCABA  EN EL TRAPICHE</t>
  </si>
  <si>
    <t xml:space="preserve">CAB. MPAL. </t>
  </si>
  <si>
    <t>12354614205012404014205</t>
  </si>
  <si>
    <t xml:space="preserve">CONSTRUCCION DE ASFALTO SOBRE EMPEDRADO EN CALLES PALOMAR, CLUB DE TIRO, ARAMBULA Y REENCAREPTADO EN CALLE PALOMAR, CISNE Y CODORNIZ EN EL TRAPICHE </t>
  </si>
  <si>
    <t>12354614205012404014206</t>
  </si>
  <si>
    <t xml:space="preserve">CONSTRUCCION DE ASFALTO SOBRE EMPEDRADO EN CALLES CALLEJON S/N, PRIV. MORELOS, PRIV. S/NOMBRE, MORELOS, CATARINO JAUREGUI E HIDALGO EN EL TRAPICHE </t>
  </si>
  <si>
    <t>4203</t>
  </si>
  <si>
    <t>4204</t>
  </si>
  <si>
    <t>4205</t>
  </si>
  <si>
    <t>4206</t>
  </si>
  <si>
    <t>ISIDRO SAUL JASSO BRIONES</t>
  </si>
  <si>
    <t>12362622804010104014058</t>
  </si>
  <si>
    <t>3RA. ETAPA  DE SUMINISTRO E INSTALACION DE ACCESORIOS DE MEDIA  TENSIÓN EN ALBERCA MPAL. EN SAN MARTIN </t>
  </si>
  <si>
    <t>CAB.MPAL. </t>
  </si>
  <si>
    <t>12353613104010104014061</t>
  </si>
  <si>
    <t>ILUMINACION CAMINO AL OCOTE</t>
  </si>
  <si>
    <t>12354614204010104014062</t>
  </si>
  <si>
    <t>CONSTRUCCION DE REENCARPETADO ASFALTICO  CAMINO AL OCOTE</t>
  </si>
  <si>
    <t>12354614204010104014063</t>
  </si>
  <si>
    <t>CONSTRUCCION CARPETA  ASFALTICA SOBRE EMPEDRADO EN CALLE INDEPENDENCIA EN LA MEZQUITERA - LA LAJA.</t>
  </si>
  <si>
    <t>LA  LAJA</t>
  </si>
  <si>
    <t>12354614204010104014101</t>
  </si>
  <si>
    <t>CONSTRUCCION DE OBRAS DE DRENAJE PLUVIAL EN CAMINO A LA JOYA CHICA</t>
  </si>
  <si>
    <t>LA PURISIMA</t>
  </si>
  <si>
    <t>12364624204010104014104</t>
  </si>
  <si>
    <t>BARDA PERIMETRAL EN    EL PARQUE RECREATIVO SAN  JOAQUIN</t>
  </si>
  <si>
    <t>CARTAPHER Construcciones e Infraestructura S.A. de C.V.</t>
  </si>
  <si>
    <t>REC. RAMO 23</t>
  </si>
  <si>
    <t>12354614205046504014401</t>
  </si>
  <si>
    <t>PAVIMENTACION CON CONCRETO ASFALTICO SOBRE EMPEDRADO EN CALLE L. VLLARTA ENTRE CALLES LAS PALMAS Y VICENTE GUERRERO, EN LA LOCALIDAD DE MATATLAN MUNICIPIO DE ZAPOTLANEJO; JALISCO.</t>
  </si>
  <si>
    <t>X-103.151275</t>
  </si>
  <si>
    <t>Y-20.707103</t>
  </si>
  <si>
    <t>MES DE ABRIL 2024</t>
  </si>
  <si>
    <t>12354614205030004014064</t>
  </si>
  <si>
    <t>CONSTRUCCION DE CONCRETO HIDRAULICO , BANQUETA, DRENAJE,, A.P. Y ALUMBRADO EN CALLE ALVARO OBREGON (DE CALLE HIDALGO A GPE. VICTORIA)</t>
  </si>
  <si>
    <t>ABRIL</t>
  </si>
  <si>
    <t>12354614205012404014207</t>
  </si>
  <si>
    <t>CONSTRUCCION DE DRENAJE  SANITARIO EN LOS PIRULES</t>
  </si>
  <si>
    <t>12354614205012404014208</t>
  </si>
  <si>
    <t>CONSTRUCCION DE DRENAJE  SANITARIO CAMINO ANTIGUO A LA LAJA  EN LA MEZQUITERA.</t>
  </si>
  <si>
    <t>4207</t>
  </si>
  <si>
    <t>4208</t>
  </si>
  <si>
    <t>12354614204010104014105</t>
  </si>
  <si>
    <t>SUMINISTRO E INSTALACION DE BANCAS, LAMPARAS, BOLARDOS Y GRANITO  EN CALLE ALVARO OBREGON (DE CALLE HIDALGO A GPE. VICTORIA)</t>
  </si>
  <si>
    <t>12354614204010104014106</t>
  </si>
  <si>
    <t>2DA. ETAPA CONSTRUCCION DE  REENCARPETADO ASFALTICO  CAMINO AL OCOTE</t>
  </si>
  <si>
    <t>12354614204010104014107</t>
  </si>
  <si>
    <t>CONSTRUCCION DE LINEA DE AGUA DE RIEGO PARA CAMPO DE FUTBOLL DE SANTA FE</t>
  </si>
  <si>
    <t>MES DE MAYO 2024</t>
  </si>
  <si>
    <t>MAYO</t>
  </si>
  <si>
    <t>12354614205012404014209</t>
  </si>
  <si>
    <t>CONSTRUCCION DE EMPEDRADO PRIVADA VILLALOBOS EN LA MEZQUITERA</t>
  </si>
  <si>
    <t>31/06/24</t>
  </si>
  <si>
    <t>X-696017.922</t>
  </si>
  <si>
    <t>Y-2275115.184</t>
  </si>
  <si>
    <t>12354614205012404014210</t>
  </si>
  <si>
    <t>CONSTRUCCION DE EMPEDRADO  TRADICIONAL CAMINO EN LA JOYA CHICA</t>
  </si>
  <si>
    <t>X-708119.32</t>
  </si>
  <si>
    <t>Y-2291919.87</t>
  </si>
  <si>
    <t>12354614205012404014211</t>
  </si>
  <si>
    <t>CONSTRUCCION DE BANQUETA PRIVADA VILLALOBOS EN LA MEZQUITERA</t>
  </si>
  <si>
    <t>4209</t>
  </si>
  <si>
    <t>4210</t>
  </si>
  <si>
    <t>12362622804010104014108</t>
  </si>
  <si>
    <t>INSTALACIONES Y EQUIPAMIENTO EN CONSTRUCCIONES ( PARADEROS DE BICICLETAS)</t>
  </si>
  <si>
    <t>X-700487.56,700634.28,701264.16 y 702061.38</t>
  </si>
  <si>
    <t>Y-2281090.88,2281051.50,2281539.46 y 2282376.86</t>
  </si>
  <si>
    <t>12354614204010104014110</t>
  </si>
  <si>
    <t xml:space="preserve">CONSTRUCCION DE MAMPOSTEO Y RELLENO  CON MATERIAL DE BANCO PARQUE SAN JOAQUIN ZORRILLOS </t>
  </si>
  <si>
    <t>X-706938.45</t>
  </si>
  <si>
    <t>Y-2281659.61</t>
  </si>
  <si>
    <t>12354614204010104014111</t>
  </si>
  <si>
    <t>CONSTRUCCION DE PAVIMENTO ASFALTICO SOBRE EMPEDRADO EN CUCHILLAS</t>
  </si>
  <si>
    <t>X-701336.47</t>
  </si>
  <si>
    <t>Y-2275060.94</t>
  </si>
  <si>
    <t>12354614204010104014114</t>
  </si>
  <si>
    <t>CONSTRUCCION DE DRENAJE PLUVIAL (CUNETAS) EN EL CAMINO AL RASTRO</t>
  </si>
  <si>
    <t>X-699529.23</t>
  </si>
  <si>
    <t>Y-02282788.96</t>
  </si>
  <si>
    <t>X-694234.01</t>
  </si>
  <si>
    <t>Y-2278259.91</t>
  </si>
  <si>
    <t>X-714140.00</t>
  </si>
  <si>
    <t>Y-2286293.88</t>
  </si>
  <si>
    <t>X-701190.79</t>
  </si>
  <si>
    <t>Y-2278759.69</t>
  </si>
  <si>
    <t>X-701210.32</t>
  </si>
  <si>
    <t>Y-2280829.43</t>
  </si>
  <si>
    <t>X-0699494.15</t>
  </si>
  <si>
    <t>Y-2271012.23</t>
  </si>
  <si>
    <t>X-0699980.1536</t>
  </si>
  <si>
    <t>Y-2271009.195</t>
  </si>
  <si>
    <t>X-698215.332</t>
  </si>
  <si>
    <t>Y-2273571.445</t>
  </si>
  <si>
    <t>X-702127.61</t>
  </si>
  <si>
    <t>Y-02282459.27</t>
  </si>
  <si>
    <t>X-701954.68</t>
  </si>
  <si>
    <t>Y-2282330.68</t>
  </si>
  <si>
    <t>X-701577.02</t>
  </si>
  <si>
    <t>Y-02280073.78</t>
  </si>
  <si>
    <t>Y-2280073.78</t>
  </si>
  <si>
    <t>X-696178.6759</t>
  </si>
  <si>
    <t>Y-227479.136</t>
  </si>
  <si>
    <t>X-699700.54</t>
  </si>
  <si>
    <t>Y-2270634.38</t>
  </si>
  <si>
    <t>X-0700929.28</t>
  </si>
  <si>
    <t>Y-2281449.90</t>
  </si>
  <si>
    <t>X-709158.369</t>
  </si>
  <si>
    <t>Y-2288926.521</t>
  </si>
  <si>
    <t>X-700929.28</t>
  </si>
  <si>
    <t>X-699339.7596</t>
  </si>
  <si>
    <t>Y-2271387.378</t>
  </si>
  <si>
    <t>X-00711681.8479</t>
  </si>
  <si>
    <t>Y-2284645.5161</t>
  </si>
  <si>
    <t>X-703141.69</t>
  </si>
  <si>
    <t>Y-2281011.51</t>
  </si>
  <si>
    <t>X-703156.66</t>
  </si>
  <si>
    <t>Y-2281232.09</t>
  </si>
  <si>
    <t>X-703623.05</t>
  </si>
  <si>
    <t>Y-228172.91</t>
  </si>
  <si>
    <t>X-695418.635</t>
  </si>
  <si>
    <t>Y-2277227.164</t>
  </si>
  <si>
    <t>X-695730.7431</t>
  </si>
  <si>
    <t>Y-2275092.676</t>
  </si>
  <si>
    <t>MES DE JUNIO 2024</t>
  </si>
  <si>
    <t>JUNIO</t>
  </si>
  <si>
    <t>12354614205030004014115</t>
  </si>
  <si>
    <t>12354614205030004014116</t>
  </si>
  <si>
    <t>4115</t>
  </si>
  <si>
    <t>CONSTRUCCION DE CARPETA ASFALTICA EN CALLES LOPEZ MATEOS, OLIMPICA, SIN NOMBRE Y RAMON RAMOS AQUINO EN SANTA FE</t>
  </si>
  <si>
    <t>X-699408.61</t>
  </si>
  <si>
    <t>Y-22271317.70</t>
  </si>
  <si>
    <t>CONSTRUCCION DE ASFALTO SOBRE EMPEDRADO CAMINO A LA MESA - TEPETATES</t>
  </si>
  <si>
    <t>X-703482.932</t>
  </si>
  <si>
    <t>Y-2283040.558</t>
  </si>
  <si>
    <t>ALCANTARILLAS</t>
  </si>
  <si>
    <t>MES DE JULIO 2024</t>
  </si>
  <si>
    <t>JULIO</t>
  </si>
  <si>
    <t>12352612904010104014117</t>
  </si>
  <si>
    <t>REHABILITACION ESCUELAS VARIAS EN CABECERA - DELEGACIONES</t>
  </si>
  <si>
    <t>X-00000000</t>
  </si>
  <si>
    <t>Y-00000000</t>
  </si>
  <si>
    <t>CONSTRUCCION DE CARPETA ASFALTICA EN CALLES HIDALGO, EMILIANO ZAPATA Y DOMINGO RAMIREZ EN SANTA FE</t>
  </si>
  <si>
    <t>12354614205030004014119</t>
  </si>
  <si>
    <t>SUMINISTRO DE MEZCLA ASFALTICA PARA RENIVELACION DEL CAMINO A LA MESA - TEPETATES</t>
  </si>
  <si>
    <t>TON</t>
  </si>
  <si>
    <t>12354614205012404014212</t>
  </si>
  <si>
    <t>CONSTRUCCION DE DRENAJE CALLE MOCTEZUMA EN SANTA FE</t>
  </si>
  <si>
    <t>12354614205012404014213</t>
  </si>
  <si>
    <t xml:space="preserve">CONSTRUCCION DE ASFALTO SOBRE EMPEDRADO EN CALLE  MORELOS, EN EL TRAPICHE </t>
  </si>
  <si>
    <t>12354614205012404014214</t>
  </si>
  <si>
    <t xml:space="preserve">SUMINISTRO DE MEZCLA ASFALTICA PARA RENIVELACION EN CALLES PALOMAR, CLUB DE TIRO, ARAMBULA Y REENCAREPTADO EN CALLE PALOMAR, CISNE Y CODORNIZ EN EL TRAPICHE </t>
  </si>
  <si>
    <t>12354614205030004014054</t>
  </si>
  <si>
    <t>MES DE AGOSTO 2024</t>
  </si>
  <si>
    <t>EN ESTE MES NO SE GENERO OBRA NUEVA</t>
  </si>
  <si>
    <t>X-700224.6264</t>
  </si>
  <si>
    <t>Y-2270743.80</t>
  </si>
  <si>
    <t>Y-2281172.91</t>
  </si>
  <si>
    <t>X-0701210.32</t>
  </si>
  <si>
    <t>Y-22800829.43</t>
  </si>
  <si>
    <t>MES DE SEPTIEMBRE 2024</t>
  </si>
  <si>
    <t>12354614204010104014124</t>
  </si>
  <si>
    <t>12354614204010104014125</t>
  </si>
  <si>
    <t>12354614204010104014126</t>
  </si>
  <si>
    <t>12354614204010104014127</t>
  </si>
  <si>
    <t>12354614204010104014128</t>
  </si>
  <si>
    <t>12369629204010104014129</t>
  </si>
  <si>
    <t>CONSTRUCCION DE CARPETA ASFALTICA EN CALLE AGUA BLANCA EN AGUA ESCONDIDA</t>
  </si>
  <si>
    <t>CONSTRUCCION DE CARPETA ASFALTICA EN CALLE CAMICHINES EN EL CANUTO</t>
  </si>
  <si>
    <t xml:space="preserve">CONSTRUCCION DE CARPETA ASFALTICA SOBRE EMPEDRADO CALLE ALTOS HORNOS </t>
  </si>
  <si>
    <t>CONSTRUCCION DE CARPETA ASFALTICA SOBRE EMPEDRADO EN  CALLES DE LA MORA</t>
  </si>
  <si>
    <t xml:space="preserve">CONSTRUCCION DE ZAPATAS PARA DOMO EN CANCHAS DE USOS MULTIPLES EN UNIDAD DEPORTIVA SAN MARTIN </t>
  </si>
  <si>
    <t>SEPT</t>
  </si>
  <si>
    <t>X-699428.22</t>
  </si>
  <si>
    <t>Y-2269167.12</t>
  </si>
  <si>
    <t>X-699286.99</t>
  </si>
  <si>
    <t>Y-2270086.96</t>
  </si>
  <si>
    <t>X-698105.9</t>
  </si>
  <si>
    <t>Y-2273571.69</t>
  </si>
  <si>
    <t>MES DE OCTUBRE 2024</t>
  </si>
  <si>
    <t>OCT</t>
  </si>
  <si>
    <t>12354614205012404014250</t>
  </si>
  <si>
    <t>CONSTRUCCION  DE EMPEDRADO Y BANQUETA PRIVADA OJO DE AGUA EN COLONIA SAN MIGUELITO</t>
  </si>
  <si>
    <t>X-699842.02</t>
  </si>
  <si>
    <t>Y-228393.12</t>
  </si>
  <si>
    <t>12354614205012404014252</t>
  </si>
  <si>
    <t>CONSTRUCCION DE ANDADOR DE BUENOS AIRES A CERRITO DE BUENOS AIRES</t>
  </si>
  <si>
    <t>EL SAUCIILLO</t>
  </si>
  <si>
    <t>X-714690.62</t>
  </si>
  <si>
    <t>Y-2272263.77</t>
  </si>
  <si>
    <t>12354614205012404014253</t>
  </si>
  <si>
    <t xml:space="preserve">CONSTRUCCION PAV. CONCRETO HIDRAULICO, BANQUETAS, DRENAJE, AGUA POTABLE E ILUMINACION CALLE IGNACIO ALLENDE EN JARDINES DEL PARAISO </t>
  </si>
  <si>
    <t>13/142/24</t>
  </si>
  <si>
    <t>X-702087.49</t>
  </si>
  <si>
    <t>Y-2281275.95</t>
  </si>
  <si>
    <t>REC.FAISMUN</t>
  </si>
  <si>
    <t>REC. FAISMUN</t>
  </si>
  <si>
    <t>12354614204010104014152</t>
  </si>
  <si>
    <t>REHABILITACION DE EMPEDRADO CAMINO DE LA LOMA A LA  MEZQUITERA</t>
  </si>
  <si>
    <t>X-696392.3</t>
  </si>
  <si>
    <t>Y-2275827.35</t>
  </si>
  <si>
    <t>12354614204010104014154</t>
  </si>
  <si>
    <t>CONSTRUCCION ANDADOR EN INGRESO  COLONIA SAN MIGUELITO</t>
  </si>
  <si>
    <t>X-700112.53</t>
  </si>
  <si>
    <t>Y-2283149.231</t>
  </si>
  <si>
    <t>URBANIZACIONES ZAPOTLANEJO, S.A. DE C.V.</t>
  </si>
  <si>
    <t>NOV</t>
  </si>
  <si>
    <t>12352612904010104014155</t>
  </si>
  <si>
    <t xml:space="preserve">CONSTRUCCION DE BANQUETAS Y REHABILITACION DE AULA  EN JARDIN DE NIÑOS "JAIME NUNO" EN SAN MARTIN </t>
  </si>
  <si>
    <t>X-702036.87</t>
  </si>
  <si>
    <t>Y-2282479.59</t>
  </si>
  <si>
    <t>MES DE NOVIEMBRE 2024</t>
  </si>
  <si>
    <t>12354614204010104014252</t>
  </si>
  <si>
    <t>MES DE DICIEMBRE 2024</t>
  </si>
  <si>
    <t>M3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</si>
</sst>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dd/mm/yy;@"/>
    <numFmt numFmtId="165" formatCode="[$$-80A]#,##0.00"/>
  </numFmts>
  <fonts count="2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indexed="8"/>
      <name val="Arial"/>
      <family val="2"/>
    </font>
    <font>
      <sz val="10"/>
      <color indexed="8"/>
      <name val="Arial"/>
      <family val="2"/>
    </font>
    <font>
      <sz val="11"/>
      <name val="Calibri"/>
      <family val="2"/>
    </font>
    <font>
      <b/>
      <sz val="11"/>
      <name val="Calibri"/>
      <family val="2"/>
    </font>
    <font>
      <sz val="12"/>
      <name val="Calibri"/>
      <family val="2"/>
    </font>
    <font>
      <sz val="10"/>
      <name val="Calibri"/>
      <family val="2"/>
    </font>
    <font>
      <sz val="11"/>
      <color indexed="8"/>
      <name val="Arial"/>
      <family val="2"/>
    </font>
    <font>
      <sz val="12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9"/>
      <name val="Calibri"/>
      <family val="2"/>
      <scheme val="minor"/>
    </font>
    <font>
      <sz val="11"/>
      <color rgb="FFBC363C"/>
      <name val="Calibri"/>
      <family val="2"/>
      <scheme val="minor"/>
    </font>
    <font>
      <b/>
      <sz val="11"/>
      <color theme="9"/>
      <name val="Calibri"/>
      <family val="2"/>
      <scheme val="minor"/>
    </font>
    <font>
      <sz val="8"/>
      <color theme="1"/>
      <name val="Arial"/>
      <family val="2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</font>
    <font>
      <sz val="14"/>
      <name val="Calibri"/>
      <family val="2"/>
      <scheme val="minor"/>
    </font>
    <font>
      <sz val="10"/>
      <color indexed="8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 tint="0.34998626667073579"/>
      <name val="Arial"/>
      <family val="2"/>
    </font>
    <font>
      <b/>
      <sz val="14"/>
      <color theme="9" tint="-0.249977111117893"/>
      <name val="Arial"/>
      <family val="2"/>
    </font>
    <font>
      <b/>
      <sz val="14"/>
      <color theme="9"/>
      <name val="Arial"/>
      <family val="2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499984740745262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theme="0" tint="-4.9989318521683403E-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13" fillId="0" borderId="0" applyNumberFormat="0" applyFill="0" applyBorder="0" applyAlignment="0" applyProtection="0"/>
    <xf numFmtId="43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</cellStyleXfs>
  <cellXfs count="273">
    <xf numFmtId="0" fontId="0" fillId="0" borderId="0" xfId="0"/>
    <xf numFmtId="0" fontId="14" fillId="0" borderId="0" xfId="0" applyFont="1" applyAlignment="1" applyProtection="1">
      <alignment vertical="center"/>
      <protection locked="0"/>
    </xf>
    <xf numFmtId="0" fontId="0" fillId="0" borderId="0" xfId="0" applyProtection="1">
      <protection locked="0"/>
    </xf>
    <xf numFmtId="0" fontId="16" fillId="0" borderId="0" xfId="0" applyFont="1" applyAlignment="1" applyProtection="1">
      <alignment vertical="center"/>
      <protection locked="0"/>
    </xf>
    <xf numFmtId="0" fontId="0" fillId="2" borderId="1" xfId="0" applyFill="1" applyBorder="1"/>
    <xf numFmtId="0" fontId="0" fillId="2" borderId="0" xfId="0" applyFill="1"/>
    <xf numFmtId="0" fontId="0" fillId="0" borderId="24" xfId="0" applyBorder="1" applyProtection="1">
      <protection locked="0"/>
    </xf>
    <xf numFmtId="0" fontId="0" fillId="0" borderId="0" xfId="0" applyAlignment="1" applyProtection="1">
      <alignment horizontal="center" vertical="center"/>
      <protection locked="0"/>
    </xf>
    <xf numFmtId="4" fontId="0" fillId="0" borderId="0" xfId="0" applyNumberFormat="1" applyAlignment="1" applyProtection="1">
      <alignment horizontal="center" vertical="center"/>
      <protection locked="0"/>
    </xf>
    <xf numFmtId="4" fontId="17" fillId="0" borderId="0" xfId="0" applyNumberFormat="1" applyFont="1" applyAlignment="1" applyProtection="1">
      <alignment horizontal="center" vertical="center"/>
      <protection locked="0"/>
    </xf>
    <xf numFmtId="0" fontId="17" fillId="0" borderId="0" xfId="0" applyFont="1" applyAlignment="1" applyProtection="1">
      <alignment horizontal="center" vertical="center"/>
      <protection locked="0"/>
    </xf>
    <xf numFmtId="0" fontId="17" fillId="0" borderId="0" xfId="0" applyFont="1" applyProtection="1">
      <protection locked="0"/>
    </xf>
    <xf numFmtId="0" fontId="0" fillId="2" borderId="0" xfId="0" applyFill="1" applyAlignment="1">
      <alignment horizontal="center" vertical="center"/>
    </xf>
    <xf numFmtId="4" fontId="17" fillId="0" borderId="4" xfId="0" applyNumberFormat="1" applyFont="1" applyBorder="1" applyAlignment="1" applyProtection="1">
      <alignment horizontal="center" vertical="center"/>
      <protection locked="0"/>
    </xf>
    <xf numFmtId="0" fontId="17" fillId="0" borderId="5" xfId="0" applyFont="1" applyBorder="1" applyProtection="1">
      <protection locked="0"/>
    </xf>
    <xf numFmtId="0" fontId="17" fillId="0" borderId="6" xfId="0" applyFont="1" applyBorder="1" applyProtection="1">
      <protection locked="0"/>
    </xf>
    <xf numFmtId="44" fontId="18" fillId="0" borderId="7" xfId="3" applyFont="1" applyFill="1" applyBorder="1" applyAlignment="1">
      <alignment horizontal="center" vertical="center" wrapText="1"/>
    </xf>
    <xf numFmtId="44" fontId="18" fillId="0" borderId="8" xfId="3" applyFont="1" applyFill="1" applyBorder="1" applyAlignment="1">
      <alignment horizontal="center" vertical="center" wrapText="1"/>
    </xf>
    <xf numFmtId="44" fontId="18" fillId="0" borderId="9" xfId="3" applyFont="1" applyFill="1" applyBorder="1" applyAlignment="1">
      <alignment horizontal="center" vertical="center" wrapText="1"/>
    </xf>
    <xf numFmtId="44" fontId="19" fillId="0" borderId="9" xfId="3" applyFont="1" applyFill="1" applyBorder="1" applyAlignment="1" applyProtection="1">
      <alignment horizontal="center" vertical="center" wrapText="1"/>
      <protection locked="0"/>
    </xf>
    <xf numFmtId="164" fontId="1" fillId="0" borderId="7" xfId="3" applyNumberFormat="1" applyFont="1" applyFill="1" applyBorder="1" applyAlignment="1" applyProtection="1">
      <alignment horizontal="center" vertical="center" wrapText="1"/>
      <protection locked="0"/>
    </xf>
    <xf numFmtId="44" fontId="2" fillId="0" borderId="7" xfId="3" applyFont="1" applyFill="1" applyBorder="1" applyAlignment="1">
      <alignment horizontal="left" vertical="center"/>
    </xf>
    <xf numFmtId="164" fontId="19" fillId="0" borderId="7" xfId="3" applyNumberFormat="1" applyFont="1" applyFill="1" applyBorder="1" applyAlignment="1">
      <alignment horizontal="center" vertical="center"/>
    </xf>
    <xf numFmtId="43" fontId="19" fillId="0" borderId="7" xfId="2" applyFont="1" applyFill="1" applyBorder="1" applyAlignment="1">
      <alignment vertical="center"/>
    </xf>
    <xf numFmtId="9" fontId="1" fillId="0" borderId="7" xfId="2" applyNumberFormat="1" applyFont="1" applyFill="1" applyBorder="1" applyAlignment="1" applyProtection="1">
      <alignment horizontal="center" vertical="center"/>
      <protection locked="0"/>
    </xf>
    <xf numFmtId="44" fontId="2" fillId="0" borderId="7" xfId="3" applyFont="1" applyFill="1" applyBorder="1" applyAlignment="1">
      <alignment horizontal="center" vertical="center"/>
    </xf>
    <xf numFmtId="164" fontId="1" fillId="0" borderId="7" xfId="3" applyNumberFormat="1" applyFont="1" applyFill="1" applyBorder="1" applyAlignment="1">
      <alignment horizontal="center" vertical="center"/>
    </xf>
    <xf numFmtId="164" fontId="1" fillId="0" borderId="7" xfId="3" applyNumberFormat="1" applyFont="1" applyFill="1" applyBorder="1" applyAlignment="1">
      <alignment horizontal="center" vertical="center" wrapText="1"/>
    </xf>
    <xf numFmtId="43" fontId="1" fillId="0" borderId="7" xfId="2" applyFont="1" applyFill="1" applyBorder="1" applyAlignment="1">
      <alignment vertical="center"/>
    </xf>
    <xf numFmtId="43" fontId="1" fillId="0" borderId="7" xfId="2" applyFont="1" applyFill="1" applyBorder="1" applyAlignment="1">
      <alignment vertical="center" wrapText="1"/>
    </xf>
    <xf numFmtId="43" fontId="21" fillId="0" borderId="7" xfId="2" applyFont="1" applyFill="1" applyBorder="1" applyAlignment="1">
      <alignment vertical="center"/>
    </xf>
    <xf numFmtId="164" fontId="1" fillId="0" borderId="9" xfId="3" applyNumberFormat="1" applyFont="1" applyFill="1" applyBorder="1" applyAlignment="1" applyProtection="1">
      <alignment horizontal="center" vertical="center" wrapText="1"/>
      <protection locked="0"/>
    </xf>
    <xf numFmtId="44" fontId="2" fillId="0" borderId="9" xfId="3" applyFont="1" applyFill="1" applyBorder="1" applyAlignment="1">
      <alignment horizontal="left" vertical="center"/>
    </xf>
    <xf numFmtId="164" fontId="19" fillId="0" borderId="9" xfId="3" applyNumberFormat="1" applyFont="1" applyFill="1" applyBorder="1" applyAlignment="1">
      <alignment horizontal="center" vertical="center"/>
    </xf>
    <xf numFmtId="9" fontId="1" fillId="0" borderId="9" xfId="2" applyNumberFormat="1" applyFont="1" applyFill="1" applyBorder="1" applyAlignment="1" applyProtection="1">
      <alignment horizontal="center" vertical="center"/>
      <protection locked="0"/>
    </xf>
    <xf numFmtId="44" fontId="18" fillId="0" borderId="10" xfId="3" applyFont="1" applyFill="1" applyBorder="1" applyAlignment="1">
      <alignment horizontal="center" vertical="center" wrapText="1"/>
    </xf>
    <xf numFmtId="44" fontId="18" fillId="0" borderId="12" xfId="3" applyFont="1" applyFill="1" applyBorder="1" applyAlignment="1">
      <alignment horizontal="center" vertical="center" wrapText="1"/>
    </xf>
    <xf numFmtId="0" fontId="1" fillId="0" borderId="8" xfId="0" applyFont="1" applyBorder="1" applyAlignment="1" applyProtection="1">
      <alignment horizontal="center" vertical="center" wrapText="1"/>
      <protection locked="0"/>
    </xf>
    <xf numFmtId="164" fontId="1" fillId="0" borderId="8" xfId="3" applyNumberFormat="1" applyFont="1" applyFill="1" applyBorder="1" applyAlignment="1" applyProtection="1">
      <alignment horizontal="center" vertical="center" wrapText="1"/>
      <protection locked="0"/>
    </xf>
    <xf numFmtId="164" fontId="1" fillId="0" borderId="8" xfId="3" applyNumberFormat="1" applyFont="1" applyFill="1" applyBorder="1" applyAlignment="1">
      <alignment horizontal="center" vertical="center"/>
    </xf>
    <xf numFmtId="164" fontId="1" fillId="0" borderId="8" xfId="3" applyNumberFormat="1" applyFont="1" applyFill="1" applyBorder="1" applyAlignment="1">
      <alignment horizontal="center" vertical="center" wrapText="1"/>
    </xf>
    <xf numFmtId="44" fontId="1" fillId="0" borderId="8" xfId="3" applyFont="1" applyFill="1" applyBorder="1" applyAlignment="1" applyProtection="1">
      <alignment horizontal="left" vertical="center" wrapText="1"/>
      <protection locked="0"/>
    </xf>
    <xf numFmtId="9" fontId="1" fillId="0" borderId="8" xfId="2" applyNumberFormat="1" applyFont="1" applyFill="1" applyBorder="1" applyAlignment="1" applyProtection="1">
      <alignment horizontal="center" vertical="center"/>
      <protection locked="0"/>
    </xf>
    <xf numFmtId="44" fontId="18" fillId="0" borderId="14" xfId="3" applyFont="1" applyFill="1" applyBorder="1" applyAlignment="1">
      <alignment horizontal="center" vertical="center" wrapText="1"/>
    </xf>
    <xf numFmtId="164" fontId="1" fillId="0" borderId="7" xfId="3" applyNumberFormat="1" applyFont="1" applyFill="1" applyBorder="1" applyAlignment="1">
      <alignment vertical="center"/>
    </xf>
    <xf numFmtId="44" fontId="2" fillId="0" borderId="9" xfId="3" applyFont="1" applyFill="1" applyBorder="1" applyAlignment="1">
      <alignment horizontal="center" vertical="center"/>
    </xf>
    <xf numFmtId="43" fontId="1" fillId="0" borderId="9" xfId="2" applyFont="1" applyFill="1" applyBorder="1" applyAlignment="1">
      <alignment vertical="center" wrapText="1"/>
    </xf>
    <xf numFmtId="44" fontId="2" fillId="0" borderId="8" xfId="3" applyFont="1" applyFill="1" applyBorder="1" applyAlignment="1">
      <alignment horizontal="center" vertical="center"/>
    </xf>
    <xf numFmtId="164" fontId="1" fillId="0" borderId="8" xfId="3" applyNumberFormat="1" applyFont="1" applyFill="1" applyBorder="1" applyAlignment="1">
      <alignment vertical="center"/>
    </xf>
    <xf numFmtId="43" fontId="1" fillId="0" borderId="8" xfId="2" applyFont="1" applyFill="1" applyBorder="1" applyAlignment="1">
      <alignment vertical="center" wrapText="1"/>
    </xf>
    <xf numFmtId="43" fontId="19" fillId="0" borderId="7" xfId="2" applyFont="1" applyFill="1" applyBorder="1" applyAlignment="1">
      <alignment horizontal="center" vertical="center"/>
    </xf>
    <xf numFmtId="44" fontId="22" fillId="0" borderId="7" xfId="3" applyFont="1" applyFill="1" applyBorder="1" applyAlignment="1">
      <alignment horizontal="left" vertical="center" wrapText="1"/>
    </xf>
    <xf numFmtId="164" fontId="21" fillId="0" borderId="7" xfId="3" applyNumberFormat="1" applyFont="1" applyFill="1" applyBorder="1" applyAlignment="1">
      <alignment horizontal="center" vertical="center"/>
    </xf>
    <xf numFmtId="43" fontId="19" fillId="0" borderId="9" xfId="2" applyFont="1" applyFill="1" applyBorder="1" applyAlignment="1">
      <alignment horizontal="center" vertical="center"/>
    </xf>
    <xf numFmtId="43" fontId="21" fillId="0" borderId="8" xfId="2" applyFont="1" applyFill="1" applyBorder="1" applyAlignment="1">
      <alignment horizontal="center" vertical="center"/>
    </xf>
    <xf numFmtId="44" fontId="1" fillId="0" borderId="7" xfId="3" applyFont="1" applyFill="1" applyBorder="1" applyAlignment="1" applyProtection="1">
      <alignment horizontal="center" vertical="center" wrapText="1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6" fillId="0" borderId="8" xfId="0" applyFont="1" applyBorder="1" applyAlignment="1">
      <alignment horizontal="center" vertical="center" wrapText="1"/>
    </xf>
    <xf numFmtId="44" fontId="1" fillId="0" borderId="8" xfId="3" applyFont="1" applyFill="1" applyBorder="1" applyAlignment="1" applyProtection="1">
      <alignment horizontal="center" vertical="center" wrapText="1"/>
      <protection locked="0"/>
    </xf>
    <xf numFmtId="44" fontId="19" fillId="0" borderId="8" xfId="3" applyFont="1" applyFill="1" applyBorder="1" applyAlignment="1" applyProtection="1">
      <alignment horizontal="center" vertical="center" wrapText="1"/>
      <protection locked="0"/>
    </xf>
    <xf numFmtId="44" fontId="19" fillId="0" borderId="14" xfId="3" applyFont="1" applyFill="1" applyBorder="1" applyAlignment="1" applyProtection="1">
      <alignment horizontal="center" vertical="center" wrapText="1"/>
      <protection locked="0"/>
    </xf>
    <xf numFmtId="44" fontId="19" fillId="0" borderId="10" xfId="3" applyFont="1" applyFill="1" applyBorder="1" applyAlignment="1" applyProtection="1">
      <alignment horizontal="center" vertical="center" wrapText="1"/>
      <protection locked="0"/>
    </xf>
    <xf numFmtId="164" fontId="1" fillId="0" borderId="8" xfId="3" applyNumberFormat="1" applyFont="1" applyFill="1" applyBorder="1" applyAlignment="1">
      <alignment vertical="center" wrapText="1"/>
    </xf>
    <xf numFmtId="164" fontId="1" fillId="0" borderId="9" xfId="3" applyNumberFormat="1" applyFont="1" applyFill="1" applyBorder="1" applyAlignment="1">
      <alignment horizontal="center" vertical="center"/>
    </xf>
    <xf numFmtId="164" fontId="1" fillId="0" borderId="9" xfId="3" applyNumberFormat="1" applyFont="1" applyFill="1" applyBorder="1" applyAlignment="1">
      <alignment vertical="center" wrapText="1"/>
    </xf>
    <xf numFmtId="44" fontId="2" fillId="0" borderId="8" xfId="3" applyFont="1" applyFill="1" applyBorder="1" applyAlignment="1">
      <alignment horizontal="left" vertical="center"/>
    </xf>
    <xf numFmtId="0" fontId="20" fillId="0" borderId="0" xfId="0" applyFont="1" applyProtection="1">
      <protection locked="0"/>
    </xf>
    <xf numFmtId="44" fontId="11" fillId="0" borderId="7" xfId="3" applyFont="1" applyFill="1" applyBorder="1" applyAlignment="1">
      <alignment horizontal="center" vertical="center"/>
    </xf>
    <xf numFmtId="164" fontId="1" fillId="0" borderId="7" xfId="3" applyNumberFormat="1" applyFont="1" applyFill="1" applyBorder="1" applyAlignment="1">
      <alignment vertical="center" wrapText="1"/>
    </xf>
    <xf numFmtId="44" fontId="11" fillId="0" borderId="8" xfId="3" applyFont="1" applyFill="1" applyBorder="1" applyAlignment="1">
      <alignment horizontal="left" vertical="center"/>
    </xf>
    <xf numFmtId="44" fontId="24" fillId="0" borderId="8" xfId="3" applyFont="1" applyFill="1" applyBorder="1" applyAlignment="1">
      <alignment horizontal="left" vertical="center"/>
    </xf>
    <xf numFmtId="44" fontId="11" fillId="0" borderId="7" xfId="3" applyFont="1" applyFill="1" applyBorder="1" applyAlignment="1">
      <alignment horizontal="left" vertical="center"/>
    </xf>
    <xf numFmtId="44" fontId="3" fillId="0" borderId="7" xfId="3" applyFont="1" applyFill="1" applyBorder="1" applyAlignment="1">
      <alignment horizontal="center" vertical="center"/>
    </xf>
    <xf numFmtId="49" fontId="2" fillId="0" borderId="7" xfId="3" applyNumberFormat="1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9" xfId="3" applyNumberFormat="1" applyFont="1" applyFill="1" applyBorder="1" applyAlignment="1">
      <alignment vertical="center"/>
    </xf>
    <xf numFmtId="164" fontId="1" fillId="0" borderId="9" xfId="3" applyNumberFormat="1" applyFont="1" applyFill="1" applyBorder="1" applyAlignment="1">
      <alignment horizontal="center" vertical="center" wrapText="1"/>
    </xf>
    <xf numFmtId="44" fontId="11" fillId="0" borderId="9" xfId="3" applyFont="1" applyFill="1" applyBorder="1" applyAlignment="1">
      <alignment horizontal="center" vertical="center"/>
    </xf>
    <xf numFmtId="43" fontId="19" fillId="0" borderId="9" xfId="2" applyFont="1" applyFill="1" applyBorder="1" applyAlignment="1">
      <alignment vertical="center"/>
    </xf>
    <xf numFmtId="0" fontId="18" fillId="0" borderId="8" xfId="0" applyFont="1" applyBorder="1" applyAlignment="1">
      <alignment horizontal="center" vertical="center" textRotation="90" wrapText="1"/>
    </xf>
    <xf numFmtId="43" fontId="21" fillId="0" borderId="8" xfId="2" applyFont="1" applyFill="1" applyBorder="1" applyAlignment="1">
      <alignment vertical="center"/>
    </xf>
    <xf numFmtId="44" fontId="19" fillId="0" borderId="12" xfId="3" applyFont="1" applyFill="1" applyBorder="1" applyAlignment="1" applyProtection="1">
      <alignment horizontal="center" vertical="center" wrapText="1"/>
      <protection locked="0"/>
    </xf>
    <xf numFmtId="44" fontId="19" fillId="0" borderId="7" xfId="3" applyFont="1" applyFill="1" applyBorder="1" applyAlignment="1" applyProtection="1">
      <alignment horizontal="center" vertical="center" wrapText="1"/>
      <protection locked="0"/>
    </xf>
    <xf numFmtId="0" fontId="0" fillId="2" borderId="0" xfId="0" applyFill="1" applyAlignment="1">
      <alignment horizontal="center"/>
    </xf>
    <xf numFmtId="44" fontId="1" fillId="0" borderId="9" xfId="3" applyFont="1" applyFill="1" applyBorder="1" applyAlignment="1" applyProtection="1">
      <alignment horizontal="center" vertical="center" wrapText="1"/>
      <protection locked="0"/>
    </xf>
    <xf numFmtId="44" fontId="11" fillId="0" borderId="8" xfId="3" applyFont="1" applyFill="1" applyBorder="1" applyAlignment="1">
      <alignment horizontal="center" vertical="center"/>
    </xf>
    <xf numFmtId="0" fontId="0" fillId="0" borderId="0" xfId="0" applyAlignment="1" applyProtection="1">
      <alignment horizontal="center"/>
      <protection locked="0"/>
    </xf>
    <xf numFmtId="44" fontId="10" fillId="0" borderId="9" xfId="3" applyFont="1" applyFill="1" applyBorder="1" applyAlignment="1">
      <alignment horizontal="center" vertical="center"/>
    </xf>
    <xf numFmtId="44" fontId="10" fillId="0" borderId="7" xfId="3" applyFont="1" applyFill="1" applyBorder="1" applyAlignment="1">
      <alignment horizontal="center" vertical="center"/>
    </xf>
    <xf numFmtId="44" fontId="10" fillId="0" borderId="8" xfId="3" applyFont="1" applyFill="1" applyBorder="1" applyAlignment="1">
      <alignment horizontal="center" vertical="center"/>
    </xf>
    <xf numFmtId="0" fontId="6" fillId="0" borderId="8" xfId="0" applyFont="1" applyBorder="1" applyAlignment="1">
      <alignment vertical="center" wrapText="1"/>
    </xf>
    <xf numFmtId="0" fontId="9" fillId="0" borderId="13" xfId="0" applyFont="1" applyBorder="1" applyAlignment="1" applyProtection="1">
      <alignment horizontal="center" vertical="center" wrapText="1"/>
      <protection locked="0"/>
    </xf>
    <xf numFmtId="0" fontId="12" fillId="3" borderId="3" xfId="0" applyFont="1" applyFill="1" applyBorder="1" applyAlignment="1">
      <alignment horizontal="center" vertical="center" wrapText="1"/>
    </xf>
    <xf numFmtId="164" fontId="1" fillId="0" borderId="31" xfId="3" applyNumberFormat="1" applyFont="1" applyFill="1" applyBorder="1" applyAlignment="1" applyProtection="1">
      <alignment horizontal="center" vertical="center" wrapText="1"/>
      <protection locked="0"/>
    </xf>
    <xf numFmtId="164" fontId="1" fillId="0" borderId="31" xfId="3" applyNumberFormat="1" applyFont="1" applyFill="1" applyBorder="1" applyAlignment="1">
      <alignment horizontal="center" vertical="center"/>
    </xf>
    <xf numFmtId="164" fontId="1" fillId="0" borderId="31" xfId="3" applyNumberFormat="1" applyFont="1" applyFill="1" applyBorder="1" applyAlignment="1">
      <alignment vertical="center" wrapText="1"/>
    </xf>
    <xf numFmtId="44" fontId="1" fillId="0" borderId="31" xfId="3" applyFont="1" applyFill="1" applyBorder="1" applyAlignment="1" applyProtection="1">
      <alignment horizontal="left" vertical="center" wrapText="1"/>
      <protection locked="0"/>
    </xf>
    <xf numFmtId="43" fontId="1" fillId="0" borderId="31" xfId="2" applyFont="1" applyFill="1" applyBorder="1" applyAlignment="1">
      <alignment vertical="center" wrapText="1"/>
    </xf>
    <xf numFmtId="9" fontId="1" fillId="0" borderId="31" xfId="2" applyNumberFormat="1" applyFont="1" applyFill="1" applyBorder="1" applyAlignment="1" applyProtection="1">
      <alignment horizontal="center" vertical="center"/>
      <protection locked="0"/>
    </xf>
    <xf numFmtId="44" fontId="19" fillId="0" borderId="31" xfId="3" applyFont="1" applyFill="1" applyBorder="1" applyAlignment="1" applyProtection="1">
      <alignment horizontal="center" vertical="center" wrapText="1"/>
      <protection locked="0"/>
    </xf>
    <xf numFmtId="44" fontId="19" fillId="0" borderId="32" xfId="3" applyFont="1" applyFill="1" applyBorder="1" applyAlignment="1" applyProtection="1">
      <alignment horizontal="center" vertical="center" wrapText="1"/>
      <protection locked="0"/>
    </xf>
    <xf numFmtId="44" fontId="3" fillId="0" borderId="9" xfId="3" applyFont="1" applyFill="1" applyBorder="1" applyAlignment="1">
      <alignment horizontal="center" vertical="center"/>
    </xf>
    <xf numFmtId="0" fontId="0" fillId="0" borderId="12" xfId="0" applyBorder="1" applyProtection="1">
      <protection locked="0"/>
    </xf>
    <xf numFmtId="44" fontId="3" fillId="0" borderId="8" xfId="3" applyFont="1" applyFill="1" applyBorder="1" applyAlignment="1">
      <alignment horizontal="center" vertical="center"/>
    </xf>
    <xf numFmtId="0" fontId="0" fillId="0" borderId="14" xfId="0" applyBorder="1" applyProtection="1">
      <protection locked="0"/>
    </xf>
    <xf numFmtId="0" fontId="0" fillId="0" borderId="33" xfId="0" applyBorder="1" applyProtection="1">
      <protection locked="0"/>
    </xf>
    <xf numFmtId="44" fontId="3" fillId="0" borderId="20" xfId="3" applyFont="1" applyFill="1" applyBorder="1" applyAlignment="1">
      <alignment horizontal="center" vertical="center"/>
    </xf>
    <xf numFmtId="44" fontId="3" fillId="0" borderId="0" xfId="3" applyFont="1" applyFill="1" applyBorder="1" applyAlignment="1">
      <alignment horizontal="center" vertical="center"/>
    </xf>
    <xf numFmtId="44" fontId="0" fillId="0" borderId="23" xfId="3" applyFont="1" applyFill="1" applyBorder="1" applyAlignment="1">
      <alignment horizontal="center" vertical="center"/>
    </xf>
    <xf numFmtId="49" fontId="3" fillId="0" borderId="9" xfId="3" applyNumberFormat="1" applyFont="1" applyFill="1" applyBorder="1" applyAlignment="1">
      <alignment horizontal="center" vertical="center"/>
    </xf>
    <xf numFmtId="164" fontId="19" fillId="0" borderId="8" xfId="3" applyNumberFormat="1" applyFont="1" applyFill="1" applyBorder="1" applyAlignment="1">
      <alignment horizontal="center" vertical="center"/>
    </xf>
    <xf numFmtId="165" fontId="19" fillId="0" borderId="8" xfId="0" applyNumberFormat="1" applyFont="1" applyBorder="1" applyAlignment="1">
      <alignment horizontal="center" vertical="center"/>
    </xf>
    <xf numFmtId="43" fontId="19" fillId="0" borderId="8" xfId="2" applyFont="1" applyFill="1" applyBorder="1" applyAlignment="1">
      <alignment horizontal="center" vertical="center"/>
    </xf>
    <xf numFmtId="0" fontId="1" fillId="0" borderId="15" xfId="0" applyFont="1" applyFill="1" applyBorder="1" applyAlignment="1" applyProtection="1">
      <alignment horizontal="center" vertical="center"/>
      <protection locked="0"/>
    </xf>
    <xf numFmtId="0" fontId="1" fillId="0" borderId="9" xfId="0" applyFont="1" applyFill="1" applyBorder="1" applyAlignment="1" applyProtection="1">
      <alignment horizontal="center" vertical="center" wrapText="1"/>
      <protection locked="0"/>
    </xf>
    <xf numFmtId="0" fontId="18" fillId="0" borderId="9" xfId="0" applyFont="1" applyFill="1" applyBorder="1" applyAlignment="1">
      <alignment horizontal="center" vertical="center"/>
    </xf>
    <xf numFmtId="0" fontId="0" fillId="0" borderId="9" xfId="0" applyFill="1" applyBorder="1" applyAlignment="1">
      <alignment vertical="center" wrapText="1"/>
    </xf>
    <xf numFmtId="0" fontId="0" fillId="0" borderId="9" xfId="0" applyFill="1" applyBorder="1" applyAlignment="1">
      <alignment horizontal="center" vertical="center"/>
    </xf>
    <xf numFmtId="0" fontId="1" fillId="0" borderId="9" xfId="0" applyFont="1" applyFill="1" applyBorder="1" applyAlignment="1" applyProtection="1">
      <alignment horizontal="center" vertical="center"/>
      <protection locked="0"/>
    </xf>
    <xf numFmtId="0" fontId="18" fillId="0" borderId="9" xfId="0" applyFont="1" applyFill="1" applyBorder="1" applyAlignment="1">
      <alignment horizontal="center" vertical="center" textRotation="90" wrapText="1"/>
    </xf>
    <xf numFmtId="165" fontId="19" fillId="0" borderId="9" xfId="0" applyNumberFormat="1" applyFont="1" applyFill="1" applyBorder="1" applyAlignment="1">
      <alignment horizontal="center" vertical="center"/>
    </xf>
    <xf numFmtId="0" fontId="1" fillId="0" borderId="11" xfId="0" applyFont="1" applyFill="1" applyBorder="1" applyAlignment="1" applyProtection="1">
      <alignment horizontal="center" vertical="center" wrapText="1"/>
      <protection locked="0"/>
    </xf>
    <xf numFmtId="0" fontId="1" fillId="0" borderId="7" xfId="0" applyFont="1" applyFill="1" applyBorder="1" applyAlignment="1">
      <alignment horizontal="center" vertical="center"/>
    </xf>
    <xf numFmtId="0" fontId="1" fillId="0" borderId="7" xfId="0" applyFont="1" applyFill="1" applyBorder="1" applyAlignment="1" applyProtection="1">
      <alignment horizontal="center" vertical="center"/>
      <protection locked="0"/>
    </xf>
    <xf numFmtId="0" fontId="18" fillId="0" borderId="7" xfId="0" applyFont="1" applyFill="1" applyBorder="1" applyAlignment="1">
      <alignment horizontal="center" vertical="center"/>
    </xf>
    <xf numFmtId="0" fontId="0" fillId="0" borderId="7" xfId="0" applyFill="1" applyBorder="1" applyAlignment="1">
      <alignment vertical="center" wrapText="1"/>
    </xf>
    <xf numFmtId="0" fontId="1" fillId="0" borderId="7" xfId="0" applyFont="1" applyFill="1" applyBorder="1" applyAlignment="1" applyProtection="1">
      <alignment horizontal="center" vertical="center" wrapText="1"/>
      <protection locked="0"/>
    </xf>
    <xf numFmtId="0" fontId="0" fillId="0" borderId="7" xfId="0" applyFill="1" applyBorder="1" applyAlignment="1">
      <alignment horizontal="center" vertical="center"/>
    </xf>
    <xf numFmtId="0" fontId="18" fillId="0" borderId="7" xfId="0" applyFont="1" applyFill="1" applyBorder="1" applyAlignment="1">
      <alignment horizontal="center" vertical="center" textRotation="90" wrapText="1"/>
    </xf>
    <xf numFmtId="165" fontId="19" fillId="0" borderId="7" xfId="0" applyNumberFormat="1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 wrapText="1"/>
    </xf>
    <xf numFmtId="49" fontId="1" fillId="0" borderId="7" xfId="0" applyNumberFormat="1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left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textRotation="90"/>
    </xf>
    <xf numFmtId="44" fontId="0" fillId="0" borderId="20" xfId="3" applyFont="1" applyFill="1" applyBorder="1" applyAlignment="1">
      <alignment horizontal="center" vertical="center"/>
    </xf>
    <xf numFmtId="165" fontId="1" fillId="0" borderId="7" xfId="0" applyNumberFormat="1" applyFont="1" applyFill="1" applyBorder="1" applyAlignment="1">
      <alignment horizontal="center" vertical="center"/>
    </xf>
    <xf numFmtId="44" fontId="0" fillId="0" borderId="0" xfId="3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vertical="center" wrapText="1"/>
    </xf>
    <xf numFmtId="0" fontId="0" fillId="0" borderId="7" xfId="0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left" vertical="center" wrapText="1"/>
    </xf>
    <xf numFmtId="165" fontId="1" fillId="0" borderId="7" xfId="0" applyNumberFormat="1" applyFont="1" applyFill="1" applyBorder="1" applyAlignment="1">
      <alignment horizontal="center" vertical="center" wrapText="1"/>
    </xf>
    <xf numFmtId="0" fontId="20" fillId="0" borderId="7" xfId="0" applyFont="1" applyFill="1" applyBorder="1" applyAlignment="1" applyProtection="1">
      <alignment horizontal="center" vertical="center"/>
      <protection locked="0"/>
    </xf>
    <xf numFmtId="0" fontId="3" fillId="0" borderId="7" xfId="0" applyFont="1" applyFill="1" applyBorder="1" applyAlignment="1">
      <alignment vertical="center" wrapText="1"/>
    </xf>
    <xf numFmtId="0" fontId="3" fillId="0" borderId="7" xfId="0" applyFont="1" applyFill="1" applyBorder="1" applyAlignment="1">
      <alignment horizontal="center" vertical="center"/>
    </xf>
    <xf numFmtId="165" fontId="21" fillId="0" borderId="7" xfId="0" applyNumberFormat="1" applyFont="1" applyFill="1" applyBorder="1" applyAlignment="1">
      <alignment horizontal="center" vertical="center"/>
    </xf>
    <xf numFmtId="0" fontId="1" fillId="0" borderId="13" xfId="0" applyFont="1" applyFill="1" applyBorder="1" applyAlignment="1" applyProtection="1">
      <alignment horizontal="center" vertical="center" wrapText="1"/>
      <protection locked="0"/>
    </xf>
    <xf numFmtId="0" fontId="1" fillId="0" borderId="8" xfId="0" applyFont="1" applyFill="1" applyBorder="1" applyAlignment="1">
      <alignment horizontal="center" vertical="center"/>
    </xf>
    <xf numFmtId="0" fontId="20" fillId="0" borderId="8" xfId="0" applyFont="1" applyFill="1" applyBorder="1" applyAlignment="1" applyProtection="1">
      <alignment horizontal="center" vertical="center"/>
      <protection locked="0"/>
    </xf>
    <xf numFmtId="0" fontId="3" fillId="0" borderId="8" xfId="0" applyFont="1" applyFill="1" applyBorder="1" applyAlignment="1">
      <alignment vertical="center" wrapText="1"/>
    </xf>
    <xf numFmtId="0" fontId="1" fillId="0" borderId="8" xfId="0" applyFont="1" applyFill="1" applyBorder="1" applyAlignment="1" applyProtection="1">
      <alignment horizontal="center" vertical="center" wrapText="1"/>
      <protection locked="0"/>
    </xf>
    <xf numFmtId="0" fontId="3" fillId="0" borderId="8" xfId="0" applyFont="1" applyFill="1" applyBorder="1" applyAlignment="1">
      <alignment horizontal="center" vertical="center"/>
    </xf>
    <xf numFmtId="0" fontId="18" fillId="0" borderId="8" xfId="0" applyFont="1" applyFill="1" applyBorder="1" applyAlignment="1">
      <alignment horizontal="center" vertical="center" textRotation="90" wrapText="1"/>
    </xf>
    <xf numFmtId="165" fontId="21" fillId="0" borderId="8" xfId="0" applyNumberFormat="1" applyFont="1" applyFill="1" applyBorder="1" applyAlignment="1">
      <alignment horizontal="center" vertical="center"/>
    </xf>
    <xf numFmtId="0" fontId="1" fillId="0" borderId="15" xfId="0" applyFont="1" applyFill="1" applyBorder="1" applyAlignment="1" applyProtection="1">
      <alignment horizontal="center" vertical="center" wrapText="1"/>
      <protection locked="0"/>
    </xf>
    <xf numFmtId="0" fontId="1" fillId="0" borderId="9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 wrapText="1"/>
    </xf>
    <xf numFmtId="49" fontId="1" fillId="0" borderId="9" xfId="0" applyNumberFormat="1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left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textRotation="90"/>
    </xf>
    <xf numFmtId="165" fontId="1" fillId="0" borderId="9" xfId="0" applyNumberFormat="1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49" fontId="1" fillId="0" borderId="8" xfId="0" applyNumberFormat="1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textRotation="90"/>
    </xf>
    <xf numFmtId="165" fontId="1" fillId="0" borderId="8" xfId="0" applyNumberFormat="1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0" fillId="0" borderId="11" xfId="0" applyFill="1" applyBorder="1" applyAlignment="1" applyProtection="1">
      <alignment horizontal="center" vertical="center"/>
      <protection locked="0"/>
    </xf>
    <xf numFmtId="0" fontId="0" fillId="0" borderId="7" xfId="0" applyFill="1" applyBorder="1" applyAlignment="1" applyProtection="1">
      <alignment horizontal="center" vertical="center"/>
      <protection locked="0"/>
    </xf>
    <xf numFmtId="0" fontId="4" fillId="0" borderId="7" xfId="0" applyFont="1" applyFill="1" applyBorder="1" applyAlignment="1">
      <alignment horizontal="center" vertical="center" wrapText="1"/>
    </xf>
    <xf numFmtId="0" fontId="0" fillId="0" borderId="13" xfId="0" applyFill="1" applyBorder="1" applyAlignment="1" applyProtection="1">
      <alignment horizontal="center" vertical="center"/>
      <protection locked="0"/>
    </xf>
    <xf numFmtId="0" fontId="18" fillId="0" borderId="8" xfId="0" applyFont="1" applyFill="1" applyBorder="1" applyAlignment="1">
      <alignment horizontal="center" vertical="center"/>
    </xf>
    <xf numFmtId="0" fontId="23" fillId="0" borderId="8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0" fillId="0" borderId="8" xfId="0" applyFill="1" applyBorder="1" applyAlignment="1" applyProtection="1">
      <alignment horizontal="center" vertical="center"/>
      <protection locked="0"/>
    </xf>
    <xf numFmtId="0" fontId="19" fillId="0" borderId="8" xfId="0" applyFont="1" applyFill="1" applyBorder="1" applyAlignment="1">
      <alignment horizontal="left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18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0" fontId="18" fillId="0" borderId="8" xfId="0" applyFont="1" applyFill="1" applyBorder="1" applyAlignment="1">
      <alignment horizontal="center" vertical="center" wrapText="1"/>
    </xf>
    <xf numFmtId="0" fontId="18" fillId="0" borderId="9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/>
    </xf>
    <xf numFmtId="0" fontId="9" fillId="0" borderId="15" xfId="0" applyFont="1" applyFill="1" applyBorder="1" applyAlignment="1" applyProtection="1">
      <alignment horizontal="center" vertical="center" wrapText="1"/>
      <protection locked="0"/>
    </xf>
    <xf numFmtId="0" fontId="3" fillId="0" borderId="9" xfId="0" applyFont="1" applyFill="1" applyBorder="1" applyAlignment="1">
      <alignment horizontal="center" vertical="center"/>
    </xf>
    <xf numFmtId="0" fontId="23" fillId="0" borderId="9" xfId="0" applyFont="1" applyFill="1" applyBorder="1" applyAlignment="1">
      <alignment horizontal="center" vertical="center" wrapText="1"/>
    </xf>
    <xf numFmtId="0" fontId="9" fillId="0" borderId="11" xfId="0" applyFont="1" applyFill="1" applyBorder="1" applyAlignment="1" applyProtection="1">
      <alignment horizontal="center" vertical="center" wrapText="1"/>
      <protection locked="0"/>
    </xf>
    <xf numFmtId="0" fontId="23" fillId="0" borderId="7" xfId="0" applyFont="1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/>
    </xf>
    <xf numFmtId="0" fontId="9" fillId="0" borderId="13" xfId="0" applyFont="1" applyFill="1" applyBorder="1" applyAlignment="1" applyProtection="1">
      <alignment horizontal="center" vertical="center" wrapText="1"/>
      <protection locked="0"/>
    </xf>
    <xf numFmtId="0" fontId="6" fillId="0" borderId="8" xfId="0" applyFont="1" applyFill="1" applyBorder="1" applyAlignment="1">
      <alignment vertical="center" wrapText="1"/>
    </xf>
    <xf numFmtId="0" fontId="1" fillId="0" borderId="30" xfId="0" applyFont="1" applyFill="1" applyBorder="1" applyAlignment="1">
      <alignment horizontal="center" vertical="center" wrapText="1"/>
    </xf>
    <xf numFmtId="0" fontId="3" fillId="0" borderId="31" xfId="0" applyFont="1" applyFill="1" applyBorder="1" applyAlignment="1">
      <alignment horizontal="center" vertical="center"/>
    </xf>
    <xf numFmtId="0" fontId="0" fillId="0" borderId="31" xfId="0" applyFill="1" applyBorder="1" applyAlignment="1">
      <alignment horizontal="center" vertical="center"/>
    </xf>
    <xf numFmtId="44" fontId="0" fillId="0" borderId="31" xfId="3" applyFont="1" applyFill="1" applyBorder="1" applyAlignment="1">
      <alignment horizontal="center" vertical="center"/>
    </xf>
    <xf numFmtId="0" fontId="6" fillId="0" borderId="31" xfId="0" applyFont="1" applyFill="1" applyBorder="1" applyAlignment="1">
      <alignment vertical="center" wrapText="1"/>
    </xf>
    <xf numFmtId="0" fontId="1" fillId="0" borderId="31" xfId="0" applyFont="1" applyFill="1" applyBorder="1" applyAlignment="1" applyProtection="1">
      <alignment horizontal="center" vertical="center" wrapText="1"/>
      <protection locked="0"/>
    </xf>
    <xf numFmtId="0" fontId="6" fillId="0" borderId="31" xfId="0" applyFont="1" applyFill="1" applyBorder="1" applyAlignment="1">
      <alignment horizontal="center" vertical="center" wrapText="1"/>
    </xf>
    <xf numFmtId="0" fontId="18" fillId="0" borderId="31" xfId="0" applyFont="1" applyFill="1" applyBorder="1" applyAlignment="1">
      <alignment horizontal="center" vertical="center" wrapText="1"/>
    </xf>
    <xf numFmtId="0" fontId="1" fillId="0" borderId="31" xfId="0" applyFont="1" applyFill="1" applyBorder="1" applyAlignment="1">
      <alignment horizontal="center" vertical="center" textRotation="90"/>
    </xf>
    <xf numFmtId="165" fontId="1" fillId="0" borderId="31" xfId="0" applyNumberFormat="1" applyFont="1" applyFill="1" applyBorder="1" applyAlignment="1">
      <alignment horizontal="center" vertical="center" wrapText="1"/>
    </xf>
    <xf numFmtId="0" fontId="0" fillId="0" borderId="0" xfId="0" applyFill="1" applyProtection="1">
      <protection locked="0"/>
    </xf>
    <xf numFmtId="0" fontId="0" fillId="0" borderId="0" xfId="0" applyFill="1" applyAlignment="1" applyProtection="1">
      <alignment horizontal="center"/>
      <protection locked="0"/>
    </xf>
    <xf numFmtId="0" fontId="0" fillId="0" borderId="0" xfId="0" applyFill="1" applyAlignment="1" applyProtection="1">
      <alignment horizontal="center" vertical="center"/>
      <protection locked="0"/>
    </xf>
    <xf numFmtId="44" fontId="0" fillId="0" borderId="34" xfId="3" applyFont="1" applyFill="1" applyBorder="1" applyAlignment="1">
      <alignment horizontal="center" vertical="center"/>
    </xf>
    <xf numFmtId="44" fontId="0" fillId="0" borderId="7" xfId="3" applyFont="1" applyFill="1" applyBorder="1" applyAlignment="1">
      <alignment horizontal="center" vertical="center"/>
    </xf>
    <xf numFmtId="0" fontId="7" fillId="0" borderId="35" xfId="0" applyFont="1" applyFill="1" applyBorder="1" applyAlignment="1">
      <alignment horizontal="center" vertical="center" wrapText="1"/>
    </xf>
    <xf numFmtId="0" fontId="7" fillId="0" borderId="36" xfId="0" applyFont="1" applyBorder="1" applyAlignment="1">
      <alignment horizontal="center" vertical="center" wrapText="1"/>
    </xf>
    <xf numFmtId="0" fontId="0" fillId="0" borderId="15" xfId="0" applyFill="1" applyBorder="1" applyAlignment="1">
      <alignment horizontal="center" vertical="center"/>
    </xf>
    <xf numFmtId="44" fontId="0" fillId="0" borderId="9" xfId="3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44" fontId="0" fillId="0" borderId="8" xfId="3" applyFont="1" applyBorder="1" applyAlignment="1" applyProtection="1">
      <alignment horizontal="center" vertic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6" xfId="0" applyBorder="1" applyProtection="1">
      <protection locked="0"/>
    </xf>
    <xf numFmtId="44" fontId="0" fillId="0" borderId="8" xfId="3" applyFont="1" applyFill="1" applyBorder="1" applyAlignment="1">
      <alignment horizontal="center" vertical="center"/>
    </xf>
    <xf numFmtId="4" fontId="17" fillId="0" borderId="10" xfId="0" applyNumberFormat="1" applyFont="1" applyBorder="1" applyAlignment="1" applyProtection="1">
      <alignment horizontal="center" vertical="center"/>
      <protection locked="0"/>
    </xf>
    <xf numFmtId="0" fontId="17" fillId="0" borderId="12" xfId="0" applyFont="1" applyBorder="1" applyProtection="1">
      <protection locked="0"/>
    </xf>
    <xf numFmtId="0" fontId="27" fillId="0" borderId="16" xfId="0" applyFont="1" applyFill="1" applyBorder="1" applyAlignment="1" applyProtection="1">
      <alignment horizontal="center" vertical="center" wrapText="1"/>
      <protection locked="0"/>
    </xf>
    <xf numFmtId="0" fontId="12" fillId="3" borderId="26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center" vertical="center" wrapText="1"/>
    </xf>
    <xf numFmtId="49" fontId="1" fillId="0" borderId="7" xfId="0" applyNumberFormat="1" applyFont="1" applyFill="1" applyBorder="1" applyAlignment="1">
      <alignment horizontal="center" vertical="center"/>
    </xf>
    <xf numFmtId="0" fontId="1" fillId="0" borderId="7" xfId="0" applyFont="1" applyFill="1" applyBorder="1" applyAlignment="1" applyProtection="1">
      <alignment horizontal="center" vertical="center" wrapText="1"/>
      <protection locked="0"/>
    </xf>
    <xf numFmtId="0" fontId="13" fillId="0" borderId="16" xfId="1" applyFill="1" applyBorder="1" applyAlignment="1" applyProtection="1">
      <alignment horizontal="center" vertical="center" wrapText="1"/>
      <protection locked="0"/>
    </xf>
    <xf numFmtId="0" fontId="1" fillId="0" borderId="7" xfId="0" applyFont="1" applyFill="1" applyBorder="1" applyAlignment="1">
      <alignment horizontal="center" vertical="center" textRotation="90"/>
    </xf>
    <xf numFmtId="0" fontId="12" fillId="5" borderId="27" xfId="0" applyFont="1" applyFill="1" applyBorder="1" applyAlignment="1">
      <alignment horizontal="center" vertical="center" wrapText="1"/>
    </xf>
    <xf numFmtId="0" fontId="12" fillId="5" borderId="18" xfId="0" applyFont="1" applyFill="1" applyBorder="1" applyAlignment="1">
      <alignment horizontal="center" vertical="center" wrapText="1"/>
    </xf>
    <xf numFmtId="164" fontId="1" fillId="0" borderId="7" xfId="3" applyNumberFormat="1" applyFont="1" applyFill="1" applyBorder="1" applyAlignment="1" applyProtection="1">
      <alignment horizontal="center" vertical="center" wrapText="1"/>
      <protection locked="0"/>
    </xf>
    <xf numFmtId="44" fontId="19" fillId="0" borderId="7" xfId="3" applyFont="1" applyFill="1" applyBorder="1" applyAlignment="1" applyProtection="1">
      <alignment horizontal="center" vertical="center" wrapText="1"/>
      <protection locked="0"/>
    </xf>
    <xf numFmtId="164" fontId="1" fillId="0" borderId="7" xfId="3" applyNumberFormat="1" applyFont="1" applyFill="1" applyBorder="1" applyAlignment="1">
      <alignment horizontal="center" vertical="center" wrapText="1"/>
    </xf>
    <xf numFmtId="44" fontId="19" fillId="0" borderId="12" xfId="3" applyFont="1" applyFill="1" applyBorder="1" applyAlignment="1" applyProtection="1">
      <alignment horizontal="center" vertical="center" wrapText="1"/>
      <protection locked="0"/>
    </xf>
    <xf numFmtId="44" fontId="8" fillId="0" borderId="7" xfId="3" applyFont="1" applyFill="1" applyBorder="1" applyAlignment="1">
      <alignment horizontal="center" vertical="center"/>
    </xf>
    <xf numFmtId="0" fontId="27" fillId="0" borderId="22" xfId="0" applyFont="1" applyFill="1" applyBorder="1" applyAlignment="1" applyProtection="1">
      <alignment horizontal="center" vertical="center" wrapText="1"/>
      <protection locked="0"/>
    </xf>
    <xf numFmtId="9" fontId="1" fillId="0" borderId="7" xfId="2" applyNumberFormat="1" applyFont="1" applyFill="1" applyBorder="1" applyAlignment="1" applyProtection="1">
      <alignment horizontal="center" vertical="center"/>
      <protection locked="0"/>
    </xf>
    <xf numFmtId="0" fontId="15" fillId="2" borderId="19" xfId="0" applyFont="1" applyFill="1" applyBorder="1" applyAlignment="1">
      <alignment horizontal="center" vertical="center"/>
    </xf>
    <xf numFmtId="0" fontId="15" fillId="2" borderId="20" xfId="0" applyFont="1" applyFill="1" applyBorder="1" applyAlignment="1">
      <alignment horizontal="center" vertical="center"/>
    </xf>
    <xf numFmtId="0" fontId="15" fillId="2" borderId="2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0" fontId="15" fillId="2" borderId="2" xfId="0" applyFont="1" applyFill="1" applyBorder="1" applyAlignment="1">
      <alignment horizontal="center" vertical="center"/>
    </xf>
    <xf numFmtId="0" fontId="25" fillId="2" borderId="1" xfId="0" applyFont="1" applyFill="1" applyBorder="1" applyAlignment="1">
      <alignment horizontal="center" vertical="center"/>
    </xf>
    <xf numFmtId="0" fontId="25" fillId="2" borderId="0" xfId="0" applyFont="1" applyFill="1" applyAlignment="1">
      <alignment horizontal="center" vertical="center"/>
    </xf>
    <xf numFmtId="0" fontId="25" fillId="2" borderId="2" xfId="0" applyFont="1" applyFill="1" applyBorder="1" applyAlignment="1">
      <alignment horizontal="center" vertical="center"/>
    </xf>
    <xf numFmtId="0" fontId="0" fillId="4" borderId="19" xfId="0" applyFill="1" applyBorder="1" applyAlignment="1">
      <alignment horizontal="center"/>
    </xf>
    <xf numFmtId="0" fontId="0" fillId="4" borderId="20" xfId="0" applyFill="1" applyBorder="1" applyAlignment="1">
      <alignment horizontal="center"/>
    </xf>
    <xf numFmtId="0" fontId="0" fillId="4" borderId="21" xfId="0" applyFill="1" applyBorder="1" applyAlignment="1">
      <alignment horizontal="center"/>
    </xf>
    <xf numFmtId="0" fontId="0" fillId="4" borderId="28" xfId="0" applyFill="1" applyBorder="1" applyAlignment="1">
      <alignment horizontal="center"/>
    </xf>
    <xf numFmtId="0" fontId="0" fillId="4" borderId="23" xfId="0" applyFill="1" applyBorder="1" applyAlignment="1">
      <alignment horizontal="center"/>
    </xf>
    <xf numFmtId="0" fontId="0" fillId="4" borderId="29" xfId="0" applyFill="1" applyBorder="1" applyAlignment="1">
      <alignment horizontal="center"/>
    </xf>
    <xf numFmtId="0" fontId="12" fillId="5" borderId="25" xfId="0" applyFont="1" applyFill="1" applyBorder="1" applyAlignment="1">
      <alignment horizontal="center" vertical="center" wrapText="1"/>
    </xf>
    <xf numFmtId="0" fontId="12" fillId="5" borderId="17" xfId="0" applyFont="1" applyFill="1" applyBorder="1" applyAlignment="1">
      <alignment horizontal="center" vertical="center" wrapText="1"/>
    </xf>
    <xf numFmtId="4" fontId="12" fillId="3" borderId="27" xfId="0" applyNumberFormat="1" applyFont="1" applyFill="1" applyBorder="1" applyAlignment="1">
      <alignment horizontal="center" vertical="center" wrapText="1"/>
    </xf>
    <xf numFmtId="4" fontId="12" fillId="3" borderId="18" xfId="0" applyNumberFormat="1" applyFont="1" applyFill="1" applyBorder="1" applyAlignment="1">
      <alignment horizontal="center" vertical="center" wrapText="1"/>
    </xf>
    <xf numFmtId="0" fontId="26" fillId="4" borderId="1" xfId="0" applyFont="1" applyFill="1" applyBorder="1" applyAlignment="1" applyProtection="1">
      <alignment horizontal="center" vertical="center" wrapText="1"/>
      <protection locked="0"/>
    </xf>
    <xf numFmtId="0" fontId="26" fillId="4" borderId="0" xfId="0" applyFont="1" applyFill="1" applyAlignment="1" applyProtection="1">
      <alignment horizontal="center" vertical="center" wrapText="1"/>
      <protection locked="0"/>
    </xf>
    <xf numFmtId="0" fontId="26" fillId="4" borderId="2" xfId="0" applyFont="1" applyFill="1" applyBorder="1" applyAlignment="1" applyProtection="1">
      <alignment horizontal="center" vertical="center" wrapText="1"/>
      <protection locked="0"/>
    </xf>
    <xf numFmtId="164" fontId="1" fillId="0" borderId="7" xfId="3" applyNumberFormat="1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2" fillId="3" borderId="25" xfId="0" applyFont="1" applyFill="1" applyBorder="1" applyAlignment="1">
      <alignment horizontal="center" vertical="center" wrapText="1"/>
    </xf>
    <xf numFmtId="0" fontId="12" fillId="3" borderId="17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 applyProtection="1">
      <alignment horizontal="center" vertical="center" wrapText="1"/>
      <protection locked="0"/>
    </xf>
    <xf numFmtId="0" fontId="1" fillId="0" borderId="7" xfId="0" applyFont="1" applyFill="1" applyBorder="1" applyAlignment="1">
      <alignment horizontal="center" vertical="center"/>
    </xf>
    <xf numFmtId="44" fontId="2" fillId="0" borderId="7" xfId="3" applyFont="1" applyFill="1" applyBorder="1" applyAlignment="1">
      <alignment horizontal="center" vertical="center"/>
    </xf>
  </cellXfs>
  <cellStyles count="8">
    <cellStyle name="Hipervínculo" xfId="1" builtinId="8"/>
    <cellStyle name="Millares" xfId="2" builtinId="3"/>
    <cellStyle name="Moneda" xfId="3" builtinId="4"/>
    <cellStyle name="Moneda 2" xfId="4"/>
    <cellStyle name="Moneda 2 2" xfId="5"/>
    <cellStyle name="Moneda 4" xfId="6"/>
    <cellStyle name="Moneda 4 2" xfId="7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742950</xdr:colOff>
      <xdr:row>3</xdr:row>
      <xdr:rowOff>1123950</xdr:rowOff>
    </xdr:from>
    <xdr:to>
      <xdr:col>18</xdr:col>
      <xdr:colOff>900430</xdr:colOff>
      <xdr:row>3</xdr:row>
      <xdr:rowOff>1205502</xdr:rowOff>
    </xdr:to>
    <xdr:pic>
      <xdr:nvPicPr>
        <xdr:cNvPr id="41432" name="Imagen 2">
          <a:extLst>
            <a:ext uri="{FF2B5EF4-FFF2-40B4-BE49-F238E27FC236}">
              <a16:creationId xmlns:a16="http://schemas.microsoft.com/office/drawing/2014/main" id="{00000000-0008-0000-0000-0000D8A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duotone>
            <a:schemeClr val="accent6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67900" y="1581150"/>
          <a:ext cx="17967960" cy="76200"/>
        </a:xfrm>
        <a:prstGeom prst="rect">
          <a:avLst/>
        </a:prstGeom>
        <a:solidFill>
          <a:schemeClr val="accent6">
            <a:lumMod val="75000"/>
          </a:schemeClr>
        </a:solidFill>
        <a:ln>
          <a:noFill/>
        </a:ln>
      </xdr:spPr>
    </xdr:pic>
    <xdr:clientData/>
  </xdr:twoCellAnchor>
  <xdr:twoCellAnchor editAs="oneCell">
    <xdr:from>
      <xdr:col>9</xdr:col>
      <xdr:colOff>1005894</xdr:colOff>
      <xdr:row>1</xdr:row>
      <xdr:rowOff>38100</xdr:rowOff>
    </xdr:from>
    <xdr:to>
      <xdr:col>13</xdr:col>
      <xdr:colOff>685800</xdr:colOff>
      <xdr:row>3</xdr:row>
      <xdr:rowOff>938802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160044" y="190500"/>
          <a:ext cx="5071056" cy="1200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zapotlanejo.gob.mx/transparencia/archivos/8VIc-C.1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Y95"/>
  <sheetViews>
    <sheetView tabSelected="1" topLeftCell="F1" zoomScale="62" zoomScaleNormal="62" workbookViewId="0">
      <selection activeCell="AK17" sqref="AK17"/>
    </sheetView>
  </sheetViews>
  <sheetFormatPr baseColWidth="10" defaultRowHeight="15" x14ac:dyDescent="0.25"/>
  <cols>
    <col min="1" max="1" width="10.140625" style="2" customWidth="1"/>
    <col min="2" max="2" width="16.7109375" style="2" customWidth="1"/>
    <col min="3" max="3" width="19.5703125" style="2" customWidth="1"/>
    <col min="4" max="4" width="33.5703125" style="2" customWidth="1"/>
    <col min="5" max="5" width="19.5703125" style="2" customWidth="1"/>
    <col min="6" max="6" width="36.42578125" style="2" customWidth="1"/>
    <col min="7" max="7" width="23.28515625" style="2" customWidth="1"/>
    <col min="8" max="8" width="29.28515625" style="2" customWidth="1"/>
    <col min="9" max="9" width="22.42578125" style="2" customWidth="1"/>
    <col min="10" max="12" width="19.5703125" style="2" customWidth="1"/>
    <col min="13" max="13" width="21.7109375" style="2" customWidth="1"/>
    <col min="14" max="14" width="22" style="2" customWidth="1"/>
    <col min="15" max="15" width="19.5703125" style="2" customWidth="1"/>
    <col min="16" max="16" width="19.140625" style="2" customWidth="1"/>
    <col min="17" max="17" width="25" style="86" customWidth="1"/>
    <col min="18" max="18" width="24.7109375" style="2" customWidth="1"/>
    <col min="19" max="19" width="26" style="7" customWidth="1"/>
    <col min="20" max="20" width="21.42578125" style="2" customWidth="1"/>
    <col min="21" max="21" width="28.140625" style="2" customWidth="1"/>
    <col min="22" max="22" width="28.7109375" style="2" customWidth="1"/>
    <col min="23" max="23" width="26.28515625" style="2" customWidth="1"/>
    <col min="24" max="24" width="0.42578125" style="2" customWidth="1"/>
    <col min="25" max="16384" width="11.42578125" style="2"/>
  </cols>
  <sheetData>
    <row r="1" spans="1:24" ht="11.45" customHeight="1" x14ac:dyDescent="0.25">
      <c r="A1" s="243"/>
      <c r="B1" s="244"/>
      <c r="C1" s="244"/>
      <c r="D1" s="244"/>
      <c r="E1" s="244"/>
      <c r="F1" s="244"/>
      <c r="G1" s="244"/>
      <c r="H1" s="244"/>
      <c r="I1" s="244"/>
      <c r="J1" s="244"/>
      <c r="K1" s="244"/>
      <c r="L1" s="244"/>
      <c r="M1" s="244"/>
      <c r="N1" s="244"/>
      <c r="O1" s="244"/>
      <c r="P1" s="244"/>
      <c r="Q1" s="244"/>
      <c r="R1" s="244"/>
      <c r="S1" s="244"/>
      <c r="T1" s="244"/>
      <c r="U1" s="244"/>
      <c r="V1" s="244"/>
      <c r="W1" s="245"/>
      <c r="X1" s="1"/>
    </row>
    <row r="2" spans="1:24" ht="11.45" customHeight="1" x14ac:dyDescent="0.25">
      <c r="A2" s="246"/>
      <c r="B2" s="247"/>
      <c r="C2" s="247"/>
      <c r="D2" s="247"/>
      <c r="E2" s="247"/>
      <c r="F2" s="247"/>
      <c r="G2" s="247"/>
      <c r="H2" s="247"/>
      <c r="I2" s="247"/>
      <c r="J2" s="247"/>
      <c r="K2" s="247"/>
      <c r="L2" s="247"/>
      <c r="M2" s="247"/>
      <c r="N2" s="247"/>
      <c r="O2" s="247"/>
      <c r="P2" s="247"/>
      <c r="Q2" s="247"/>
      <c r="R2" s="247"/>
      <c r="S2" s="247"/>
      <c r="T2" s="247"/>
      <c r="U2" s="247"/>
      <c r="V2" s="247"/>
      <c r="W2" s="248"/>
      <c r="X2" s="1"/>
    </row>
    <row r="3" spans="1:24" ht="11.45" customHeight="1" x14ac:dyDescent="0.25">
      <c r="A3" s="246"/>
      <c r="B3" s="247"/>
      <c r="C3" s="247"/>
      <c r="D3" s="247"/>
      <c r="E3" s="247"/>
      <c r="F3" s="247"/>
      <c r="G3" s="247"/>
      <c r="H3" s="247"/>
      <c r="I3" s="247"/>
      <c r="J3" s="247"/>
      <c r="K3" s="247"/>
      <c r="L3" s="247"/>
      <c r="M3" s="247"/>
      <c r="N3" s="247"/>
      <c r="O3" s="247"/>
      <c r="P3" s="247"/>
      <c r="Q3" s="247"/>
      <c r="R3" s="247"/>
      <c r="S3" s="247"/>
      <c r="T3" s="247"/>
      <c r="U3" s="247"/>
      <c r="V3" s="247"/>
      <c r="W3" s="248"/>
      <c r="X3" s="1"/>
    </row>
    <row r="4" spans="1:24" ht="103.5" customHeight="1" x14ac:dyDescent="0.25">
      <c r="A4" s="246"/>
      <c r="B4" s="247"/>
      <c r="C4" s="247"/>
      <c r="D4" s="247"/>
      <c r="E4" s="247"/>
      <c r="F4" s="247"/>
      <c r="G4" s="247"/>
      <c r="H4" s="247"/>
      <c r="I4" s="247"/>
      <c r="J4" s="247"/>
      <c r="K4" s="247"/>
      <c r="L4" s="247"/>
      <c r="M4" s="247"/>
      <c r="N4" s="247"/>
      <c r="O4" s="247"/>
      <c r="P4" s="247"/>
      <c r="Q4" s="247"/>
      <c r="R4" s="247"/>
      <c r="S4" s="247"/>
      <c r="T4" s="247"/>
      <c r="U4" s="247"/>
      <c r="V4" s="247"/>
      <c r="W4" s="248"/>
      <c r="X4" s="1"/>
    </row>
    <row r="5" spans="1:24" ht="21" thickBot="1" x14ac:dyDescent="0.3">
      <c r="A5" s="249" t="s">
        <v>26</v>
      </c>
      <c r="B5" s="250"/>
      <c r="C5" s="250"/>
      <c r="D5" s="250"/>
      <c r="E5" s="250"/>
      <c r="F5" s="250"/>
      <c r="G5" s="250"/>
      <c r="H5" s="250"/>
      <c r="I5" s="250"/>
      <c r="J5" s="250"/>
      <c r="K5" s="250"/>
      <c r="L5" s="250"/>
      <c r="M5" s="250"/>
      <c r="N5" s="250"/>
      <c r="O5" s="250"/>
      <c r="P5" s="250"/>
      <c r="Q5" s="250"/>
      <c r="R5" s="250"/>
      <c r="S5" s="250"/>
      <c r="T5" s="250"/>
      <c r="U5" s="250"/>
      <c r="V5" s="250"/>
      <c r="W5" s="251"/>
      <c r="X5" s="3"/>
    </row>
    <row r="6" spans="1:24" ht="15" customHeight="1" x14ac:dyDescent="0.25">
      <c r="A6" s="4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/>
      <c r="O6" s="5"/>
      <c r="P6" s="5"/>
      <c r="Q6" s="83"/>
      <c r="R6" s="5"/>
      <c r="S6" s="12"/>
      <c r="T6" s="5"/>
      <c r="U6"/>
      <c r="V6" s="258" t="s">
        <v>0</v>
      </c>
      <c r="W6" s="234" t="s">
        <v>1</v>
      </c>
      <c r="X6" s="6"/>
    </row>
    <row r="7" spans="1:24" ht="28.5" customHeight="1" thickBot="1" x14ac:dyDescent="0.3">
      <c r="A7" s="4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/>
      <c r="O7" s="5"/>
      <c r="P7" s="5"/>
      <c r="Q7" s="83"/>
      <c r="R7" s="5"/>
      <c r="S7" s="12"/>
      <c r="T7" s="5"/>
      <c r="U7"/>
      <c r="V7" s="259"/>
      <c r="W7" s="235"/>
      <c r="X7" s="7"/>
    </row>
    <row r="8" spans="1:24" ht="5.25" customHeight="1" x14ac:dyDescent="0.25">
      <c r="A8" s="252"/>
      <c r="B8" s="253"/>
      <c r="C8" s="253"/>
      <c r="D8" s="253"/>
      <c r="E8" s="253"/>
      <c r="F8" s="253"/>
      <c r="G8" s="253"/>
      <c r="H8" s="253"/>
      <c r="I8" s="253"/>
      <c r="J8" s="253"/>
      <c r="K8" s="253"/>
      <c r="L8" s="253"/>
      <c r="M8" s="253"/>
      <c r="N8" s="253"/>
      <c r="O8" s="253"/>
      <c r="P8" s="253"/>
      <c r="Q8" s="253"/>
      <c r="R8" s="253"/>
      <c r="S8" s="253"/>
      <c r="T8" s="253"/>
      <c r="U8" s="253"/>
      <c r="V8" s="253"/>
      <c r="W8" s="254"/>
    </row>
    <row r="9" spans="1:24" ht="9" customHeight="1" thickBot="1" x14ac:dyDescent="0.3">
      <c r="A9" s="255"/>
      <c r="B9" s="256"/>
      <c r="C9" s="256"/>
      <c r="D9" s="256"/>
      <c r="E9" s="256"/>
      <c r="F9" s="256"/>
      <c r="G9" s="256"/>
      <c r="H9" s="256"/>
      <c r="I9" s="256"/>
      <c r="J9" s="256"/>
      <c r="K9" s="256"/>
      <c r="L9" s="256"/>
      <c r="M9" s="256"/>
      <c r="N9" s="256"/>
      <c r="O9" s="256"/>
      <c r="P9" s="256"/>
      <c r="Q9" s="256"/>
      <c r="R9" s="256"/>
      <c r="S9" s="256"/>
      <c r="T9" s="256"/>
      <c r="U9" s="256"/>
      <c r="V9" s="256"/>
      <c r="W9" s="257"/>
    </row>
    <row r="10" spans="1:24" s="7" customFormat="1" ht="22.5" customHeight="1" x14ac:dyDescent="0.25">
      <c r="A10" s="268" t="s">
        <v>4</v>
      </c>
      <c r="B10" s="228" t="s">
        <v>2</v>
      </c>
      <c r="C10" s="228" t="s">
        <v>5</v>
      </c>
      <c r="D10" s="228" t="s">
        <v>6</v>
      </c>
      <c r="E10" s="228" t="s">
        <v>7</v>
      </c>
      <c r="F10" s="228" t="s">
        <v>8</v>
      </c>
      <c r="G10" s="228" t="s">
        <v>9</v>
      </c>
      <c r="H10" s="228" t="s">
        <v>10</v>
      </c>
      <c r="I10" s="228" t="s">
        <v>11</v>
      </c>
      <c r="J10" s="228" t="s">
        <v>12</v>
      </c>
      <c r="K10" s="228" t="s">
        <v>13</v>
      </c>
      <c r="L10" s="228" t="s">
        <v>14</v>
      </c>
      <c r="M10" s="228" t="s">
        <v>15</v>
      </c>
      <c r="N10" s="228" t="s">
        <v>16</v>
      </c>
      <c r="O10" s="228" t="s">
        <v>17</v>
      </c>
      <c r="P10" s="228" t="s">
        <v>18</v>
      </c>
      <c r="Q10" s="228" t="s">
        <v>19</v>
      </c>
      <c r="R10" s="228" t="s">
        <v>20</v>
      </c>
      <c r="S10" s="228" t="s">
        <v>21</v>
      </c>
      <c r="T10" s="228" t="s">
        <v>22</v>
      </c>
      <c r="U10" s="228"/>
      <c r="V10" s="228" t="s">
        <v>24</v>
      </c>
      <c r="W10" s="260" t="s">
        <v>25</v>
      </c>
      <c r="X10" s="8"/>
    </row>
    <row r="11" spans="1:24" s="7" customFormat="1" ht="18" customHeight="1" thickBot="1" x14ac:dyDescent="0.3">
      <c r="A11" s="269"/>
      <c r="B11" s="229"/>
      <c r="C11" s="229"/>
      <c r="D11" s="229"/>
      <c r="E11" s="229"/>
      <c r="F11" s="229"/>
      <c r="G11" s="229"/>
      <c r="H11" s="229"/>
      <c r="I11" s="229"/>
      <c r="J11" s="229"/>
      <c r="K11" s="229"/>
      <c r="L11" s="229"/>
      <c r="M11" s="229"/>
      <c r="N11" s="229"/>
      <c r="O11" s="229"/>
      <c r="P11" s="229"/>
      <c r="Q11" s="229"/>
      <c r="R11" s="229"/>
      <c r="S11" s="229"/>
      <c r="T11" s="92" t="s">
        <v>23</v>
      </c>
      <c r="U11" s="92" t="s">
        <v>3</v>
      </c>
      <c r="V11" s="229"/>
      <c r="W11" s="261"/>
      <c r="X11" s="8"/>
    </row>
    <row r="12" spans="1:24" s="10" customFormat="1" ht="23.25" customHeight="1" thickBot="1" x14ac:dyDescent="0.3">
      <c r="A12" s="262" t="s">
        <v>44</v>
      </c>
      <c r="B12" s="263"/>
      <c r="C12" s="263"/>
      <c r="D12" s="263"/>
      <c r="E12" s="263"/>
      <c r="F12" s="263"/>
      <c r="G12" s="263"/>
      <c r="H12" s="263"/>
      <c r="I12" s="263"/>
      <c r="J12" s="263"/>
      <c r="K12" s="263"/>
      <c r="L12" s="263"/>
      <c r="M12" s="263"/>
      <c r="N12" s="263"/>
      <c r="O12" s="263"/>
      <c r="P12" s="263"/>
      <c r="Q12" s="263"/>
      <c r="R12" s="263"/>
      <c r="S12" s="263"/>
      <c r="T12" s="263"/>
      <c r="U12" s="263"/>
      <c r="V12" s="263"/>
      <c r="W12" s="264"/>
      <c r="X12" s="9"/>
    </row>
    <row r="13" spans="1:24" s="11" customFormat="1" ht="75.95" customHeight="1" x14ac:dyDescent="0.2">
      <c r="A13" s="113">
        <v>1</v>
      </c>
      <c r="B13" s="114" t="s">
        <v>27</v>
      </c>
      <c r="C13" s="114" t="s">
        <v>39</v>
      </c>
      <c r="D13" s="77" t="s">
        <v>45</v>
      </c>
      <c r="E13" s="115">
        <v>4201</v>
      </c>
      <c r="F13" s="116" t="s">
        <v>46</v>
      </c>
      <c r="G13" s="114" t="s">
        <v>29</v>
      </c>
      <c r="H13" s="114" t="s">
        <v>37</v>
      </c>
      <c r="I13" s="117" t="s">
        <v>47</v>
      </c>
      <c r="J13" s="118" t="s">
        <v>39</v>
      </c>
      <c r="K13" s="117" t="s">
        <v>47</v>
      </c>
      <c r="L13" s="119">
        <v>101</v>
      </c>
      <c r="M13" s="31" t="s">
        <v>30</v>
      </c>
      <c r="N13" s="101">
        <v>722831.69</v>
      </c>
      <c r="O13" s="33">
        <v>45313</v>
      </c>
      <c r="P13" s="33">
        <v>45373</v>
      </c>
      <c r="Q13" s="84">
        <f t="shared" ref="Q13:Q44" si="0">N13/S13</f>
        <v>24094.389666666666</v>
      </c>
      <c r="R13" s="120" t="s">
        <v>36</v>
      </c>
      <c r="S13" s="78">
        <v>30</v>
      </c>
      <c r="T13" s="34">
        <f>U13*100%/N13</f>
        <v>1</v>
      </c>
      <c r="U13" s="101">
        <v>722831.69</v>
      </c>
      <c r="V13" s="18" t="s">
        <v>223</v>
      </c>
      <c r="W13" s="35" t="s">
        <v>224</v>
      </c>
    </row>
    <row r="14" spans="1:24" s="10" customFormat="1" ht="75.95" customHeight="1" x14ac:dyDescent="0.25">
      <c r="A14" s="121">
        <v>2</v>
      </c>
      <c r="B14" s="122" t="s">
        <v>27</v>
      </c>
      <c r="C14" s="123" t="s">
        <v>39</v>
      </c>
      <c r="D14" s="67" t="s">
        <v>48</v>
      </c>
      <c r="E14" s="124">
        <v>4202</v>
      </c>
      <c r="F14" s="125" t="s">
        <v>49</v>
      </c>
      <c r="G14" s="126" t="s">
        <v>29</v>
      </c>
      <c r="H14" s="126" t="s">
        <v>40</v>
      </c>
      <c r="I14" s="127" t="s">
        <v>50</v>
      </c>
      <c r="J14" s="123" t="s">
        <v>39</v>
      </c>
      <c r="K14" s="127" t="s">
        <v>50</v>
      </c>
      <c r="L14" s="128">
        <v>200</v>
      </c>
      <c r="M14" s="20" t="s">
        <v>30</v>
      </c>
      <c r="N14" s="72">
        <v>1808687.86</v>
      </c>
      <c r="O14" s="22">
        <v>45313</v>
      </c>
      <c r="P14" s="22">
        <v>45657</v>
      </c>
      <c r="Q14" s="55">
        <f t="shared" si="0"/>
        <v>129191.99</v>
      </c>
      <c r="R14" s="129" t="s">
        <v>51</v>
      </c>
      <c r="S14" s="23">
        <v>14</v>
      </c>
      <c r="T14" s="24">
        <f>U14*100%/N14</f>
        <v>1</v>
      </c>
      <c r="U14" s="72">
        <v>1808687.86</v>
      </c>
      <c r="V14" s="16" t="s">
        <v>225</v>
      </c>
      <c r="W14" s="36" t="s">
        <v>226</v>
      </c>
      <c r="X14" s="9"/>
    </row>
    <row r="15" spans="1:24" s="11" customFormat="1" ht="75.95" customHeight="1" x14ac:dyDescent="0.2">
      <c r="A15" s="121">
        <v>3</v>
      </c>
      <c r="B15" s="122" t="s">
        <v>27</v>
      </c>
      <c r="C15" s="130" t="s">
        <v>32</v>
      </c>
      <c r="D15" s="25" t="s">
        <v>53</v>
      </c>
      <c r="E15" s="131" t="s">
        <v>52</v>
      </c>
      <c r="F15" s="132" t="s">
        <v>124</v>
      </c>
      <c r="G15" s="126" t="s">
        <v>29</v>
      </c>
      <c r="H15" s="126" t="s">
        <v>34</v>
      </c>
      <c r="I15" s="133" t="s">
        <v>50</v>
      </c>
      <c r="J15" s="130" t="s">
        <v>32</v>
      </c>
      <c r="K15" s="133" t="s">
        <v>50</v>
      </c>
      <c r="L15" s="134">
        <v>1015</v>
      </c>
      <c r="M15" s="20" t="s">
        <v>30</v>
      </c>
      <c r="N15" s="214">
        <v>935814.41</v>
      </c>
      <c r="O15" s="26">
        <v>45296</v>
      </c>
      <c r="P15" s="27">
        <v>45657</v>
      </c>
      <c r="Q15" s="55">
        <f t="shared" si="0"/>
        <v>935814.41</v>
      </c>
      <c r="R15" s="136" t="s">
        <v>20</v>
      </c>
      <c r="S15" s="28">
        <v>1</v>
      </c>
      <c r="T15" s="24">
        <f t="shared" ref="T15:T39" si="1">U15*100%/N15</f>
        <v>1</v>
      </c>
      <c r="U15" s="214">
        <v>935814.41</v>
      </c>
      <c r="V15" s="82" t="s">
        <v>54</v>
      </c>
      <c r="W15" s="81" t="s">
        <v>55</v>
      </c>
    </row>
    <row r="16" spans="1:24" s="11" customFormat="1" ht="75.95" customHeight="1" x14ac:dyDescent="0.2">
      <c r="A16" s="121">
        <v>4</v>
      </c>
      <c r="B16" s="122" t="s">
        <v>27</v>
      </c>
      <c r="C16" s="130" t="s">
        <v>32</v>
      </c>
      <c r="D16" s="25" t="s">
        <v>57</v>
      </c>
      <c r="E16" s="131" t="s">
        <v>56</v>
      </c>
      <c r="F16" s="132" t="s">
        <v>125</v>
      </c>
      <c r="G16" s="126" t="s">
        <v>29</v>
      </c>
      <c r="H16" s="126" t="s">
        <v>34</v>
      </c>
      <c r="I16" s="133" t="s">
        <v>58</v>
      </c>
      <c r="J16" s="130" t="s">
        <v>32</v>
      </c>
      <c r="K16" s="133" t="s">
        <v>58</v>
      </c>
      <c r="L16" s="134">
        <v>1417</v>
      </c>
      <c r="M16" s="20" t="s">
        <v>30</v>
      </c>
      <c r="N16" s="214">
        <v>400783.24</v>
      </c>
      <c r="O16" s="26">
        <v>45296</v>
      </c>
      <c r="P16" s="27">
        <v>45657</v>
      </c>
      <c r="Q16" s="55">
        <f t="shared" si="0"/>
        <v>400783.24</v>
      </c>
      <c r="R16" s="136" t="s">
        <v>20</v>
      </c>
      <c r="S16" s="28">
        <v>1</v>
      </c>
      <c r="T16" s="24">
        <f t="shared" si="1"/>
        <v>1</v>
      </c>
      <c r="U16" s="214">
        <v>400783.24</v>
      </c>
      <c r="V16" s="82" t="s">
        <v>59</v>
      </c>
      <c r="W16" s="81" t="s">
        <v>60</v>
      </c>
    </row>
    <row r="17" spans="1:24" s="11" customFormat="1" ht="75.95" customHeight="1" x14ac:dyDescent="0.2">
      <c r="A17" s="121">
        <v>5</v>
      </c>
      <c r="B17" s="122" t="s">
        <v>27</v>
      </c>
      <c r="C17" s="130" t="s">
        <v>32</v>
      </c>
      <c r="D17" s="25" t="s">
        <v>62</v>
      </c>
      <c r="E17" s="131" t="s">
        <v>61</v>
      </c>
      <c r="F17" s="132" t="s">
        <v>126</v>
      </c>
      <c r="G17" s="126" t="s">
        <v>29</v>
      </c>
      <c r="H17" s="126" t="s">
        <v>34</v>
      </c>
      <c r="I17" s="133" t="s">
        <v>41</v>
      </c>
      <c r="J17" s="130" t="s">
        <v>32</v>
      </c>
      <c r="K17" s="133" t="s">
        <v>41</v>
      </c>
      <c r="L17" s="134">
        <v>470</v>
      </c>
      <c r="M17" s="20" t="s">
        <v>30</v>
      </c>
      <c r="N17" s="214">
        <v>861347.88</v>
      </c>
      <c r="O17" s="26">
        <v>45296</v>
      </c>
      <c r="P17" s="27">
        <v>45657</v>
      </c>
      <c r="Q17" s="55">
        <f t="shared" si="0"/>
        <v>861347.88</v>
      </c>
      <c r="R17" s="136" t="s">
        <v>20</v>
      </c>
      <c r="S17" s="28">
        <v>1</v>
      </c>
      <c r="T17" s="24">
        <f t="shared" si="1"/>
        <v>1</v>
      </c>
      <c r="U17" s="214">
        <v>861347.88</v>
      </c>
      <c r="V17" s="82" t="s">
        <v>63</v>
      </c>
      <c r="W17" s="81" t="s">
        <v>64</v>
      </c>
    </row>
    <row r="18" spans="1:24" s="11" customFormat="1" ht="75.95" customHeight="1" x14ac:dyDescent="0.2">
      <c r="A18" s="121">
        <v>6</v>
      </c>
      <c r="B18" s="122" t="s">
        <v>27</v>
      </c>
      <c r="C18" s="130" t="s">
        <v>32</v>
      </c>
      <c r="D18" s="25" t="s">
        <v>66</v>
      </c>
      <c r="E18" s="131" t="s">
        <v>65</v>
      </c>
      <c r="F18" s="132" t="s">
        <v>127</v>
      </c>
      <c r="G18" s="126" t="s">
        <v>29</v>
      </c>
      <c r="H18" s="126" t="s">
        <v>43</v>
      </c>
      <c r="I18" s="133" t="s">
        <v>33</v>
      </c>
      <c r="J18" s="130" t="s">
        <v>32</v>
      </c>
      <c r="K18" s="133" t="s">
        <v>33</v>
      </c>
      <c r="L18" s="134">
        <v>6636</v>
      </c>
      <c r="M18" s="20" t="s">
        <v>30</v>
      </c>
      <c r="N18" s="214">
        <v>389718.82</v>
      </c>
      <c r="O18" s="26">
        <v>45296</v>
      </c>
      <c r="P18" s="27">
        <v>45657</v>
      </c>
      <c r="Q18" s="55">
        <f t="shared" si="0"/>
        <v>389718.82</v>
      </c>
      <c r="R18" s="136" t="s">
        <v>20</v>
      </c>
      <c r="S18" s="28">
        <v>1</v>
      </c>
      <c r="T18" s="24">
        <f t="shared" si="1"/>
        <v>1</v>
      </c>
      <c r="U18" s="214">
        <v>389718.82</v>
      </c>
      <c r="V18" s="82" t="s">
        <v>67</v>
      </c>
      <c r="W18" s="81" t="s">
        <v>68</v>
      </c>
    </row>
    <row r="19" spans="1:24" s="11" customFormat="1" ht="75.95" customHeight="1" x14ac:dyDescent="0.2">
      <c r="A19" s="121">
        <v>7</v>
      </c>
      <c r="B19" s="122" t="s">
        <v>27</v>
      </c>
      <c r="C19" s="130" t="s">
        <v>32</v>
      </c>
      <c r="D19" s="25" t="s">
        <v>70</v>
      </c>
      <c r="E19" s="131" t="s">
        <v>69</v>
      </c>
      <c r="F19" s="132" t="s">
        <v>128</v>
      </c>
      <c r="G19" s="126" t="s">
        <v>29</v>
      </c>
      <c r="H19" s="126" t="s">
        <v>43</v>
      </c>
      <c r="I19" s="133" t="s">
        <v>33</v>
      </c>
      <c r="J19" s="130" t="s">
        <v>32</v>
      </c>
      <c r="K19" s="133" t="s">
        <v>33</v>
      </c>
      <c r="L19" s="134">
        <v>66636</v>
      </c>
      <c r="M19" s="20" t="s">
        <v>30</v>
      </c>
      <c r="N19" s="214">
        <v>1755229.89</v>
      </c>
      <c r="O19" s="26">
        <v>45296</v>
      </c>
      <c r="P19" s="27">
        <v>45657</v>
      </c>
      <c r="Q19" s="55">
        <f t="shared" si="0"/>
        <v>1755229.89</v>
      </c>
      <c r="R19" s="136" t="s">
        <v>20</v>
      </c>
      <c r="S19" s="28">
        <v>1</v>
      </c>
      <c r="T19" s="24">
        <f t="shared" si="1"/>
        <v>1</v>
      </c>
      <c r="U19" s="214">
        <v>1755229.89</v>
      </c>
      <c r="V19" s="82" t="s">
        <v>71</v>
      </c>
      <c r="W19" s="81" t="s">
        <v>72</v>
      </c>
    </row>
    <row r="20" spans="1:24" s="11" customFormat="1" ht="75.95" customHeight="1" x14ac:dyDescent="0.2">
      <c r="A20" s="121">
        <v>8</v>
      </c>
      <c r="B20" s="122" t="s">
        <v>27</v>
      </c>
      <c r="C20" s="130" t="s">
        <v>32</v>
      </c>
      <c r="D20" s="25" t="s">
        <v>74</v>
      </c>
      <c r="E20" s="131" t="s">
        <v>73</v>
      </c>
      <c r="F20" s="132" t="s">
        <v>129</v>
      </c>
      <c r="G20" s="126" t="s">
        <v>29</v>
      </c>
      <c r="H20" s="126" t="s">
        <v>42</v>
      </c>
      <c r="I20" s="133" t="s">
        <v>33</v>
      </c>
      <c r="J20" s="130" t="s">
        <v>32</v>
      </c>
      <c r="K20" s="133" t="s">
        <v>33</v>
      </c>
      <c r="L20" s="134">
        <v>1557</v>
      </c>
      <c r="M20" s="20" t="s">
        <v>30</v>
      </c>
      <c r="N20" s="214">
        <v>32509</v>
      </c>
      <c r="O20" s="26">
        <v>45296</v>
      </c>
      <c r="P20" s="27">
        <v>45657</v>
      </c>
      <c r="Q20" s="55">
        <f t="shared" si="0"/>
        <v>32509</v>
      </c>
      <c r="R20" s="136" t="s">
        <v>20</v>
      </c>
      <c r="S20" s="28">
        <v>1</v>
      </c>
      <c r="T20" s="24">
        <f t="shared" si="1"/>
        <v>1</v>
      </c>
      <c r="U20" s="214">
        <v>32509</v>
      </c>
      <c r="V20" s="82" t="s">
        <v>75</v>
      </c>
      <c r="W20" s="81" t="s">
        <v>76</v>
      </c>
    </row>
    <row r="21" spans="1:24" s="11" customFormat="1" ht="75.95" customHeight="1" x14ac:dyDescent="0.2">
      <c r="A21" s="121">
        <v>9</v>
      </c>
      <c r="B21" s="122" t="s">
        <v>27</v>
      </c>
      <c r="C21" s="130" t="s">
        <v>32</v>
      </c>
      <c r="D21" s="25" t="s">
        <v>78</v>
      </c>
      <c r="E21" s="131" t="s">
        <v>77</v>
      </c>
      <c r="F21" s="132" t="s">
        <v>130</v>
      </c>
      <c r="G21" s="126" t="s">
        <v>29</v>
      </c>
      <c r="H21" s="126" t="s">
        <v>43</v>
      </c>
      <c r="I21" s="133" t="s">
        <v>38</v>
      </c>
      <c r="J21" s="130" t="s">
        <v>32</v>
      </c>
      <c r="K21" s="133" t="s">
        <v>38</v>
      </c>
      <c r="L21" s="134">
        <v>66636</v>
      </c>
      <c r="M21" s="20" t="s">
        <v>30</v>
      </c>
      <c r="N21" s="214">
        <v>167953.69</v>
      </c>
      <c r="O21" s="26">
        <v>45296</v>
      </c>
      <c r="P21" s="27">
        <v>45657</v>
      </c>
      <c r="Q21" s="55">
        <f t="shared" si="0"/>
        <v>167953.69</v>
      </c>
      <c r="R21" s="136" t="s">
        <v>20</v>
      </c>
      <c r="S21" s="28">
        <v>1</v>
      </c>
      <c r="T21" s="24">
        <f t="shared" si="1"/>
        <v>1</v>
      </c>
      <c r="U21" s="214">
        <v>167953.69</v>
      </c>
      <c r="V21" s="82" t="s">
        <v>79</v>
      </c>
      <c r="W21" s="81" t="s">
        <v>80</v>
      </c>
    </row>
    <row r="22" spans="1:24" s="11" customFormat="1" ht="75.95" customHeight="1" x14ac:dyDescent="0.2">
      <c r="A22" s="121">
        <v>10</v>
      </c>
      <c r="B22" s="122" t="s">
        <v>27</v>
      </c>
      <c r="C22" s="130" t="s">
        <v>32</v>
      </c>
      <c r="D22" s="25" t="s">
        <v>82</v>
      </c>
      <c r="E22" s="131" t="s">
        <v>81</v>
      </c>
      <c r="F22" s="138" t="s">
        <v>83</v>
      </c>
      <c r="G22" s="126" t="s">
        <v>29</v>
      </c>
      <c r="H22" s="126" t="s">
        <v>43</v>
      </c>
      <c r="I22" s="139" t="s">
        <v>33</v>
      </c>
      <c r="J22" s="130" t="s">
        <v>32</v>
      </c>
      <c r="K22" s="139" t="s">
        <v>33</v>
      </c>
      <c r="L22" s="134"/>
      <c r="M22" s="20" t="s">
        <v>30</v>
      </c>
      <c r="N22" s="214">
        <v>93766.15</v>
      </c>
      <c r="O22" s="26">
        <v>45300</v>
      </c>
      <c r="P22" s="27">
        <v>45657</v>
      </c>
      <c r="Q22" s="55">
        <f t="shared" si="0"/>
        <v>93766.15</v>
      </c>
      <c r="R22" s="136" t="s">
        <v>20</v>
      </c>
      <c r="S22" s="28">
        <v>1</v>
      </c>
      <c r="T22" s="24">
        <f t="shared" si="1"/>
        <v>1</v>
      </c>
      <c r="U22" s="214">
        <v>93766.15</v>
      </c>
      <c r="V22" s="82" t="s">
        <v>227</v>
      </c>
      <c r="W22" s="81" t="s">
        <v>228</v>
      </c>
    </row>
    <row r="23" spans="1:24" s="11" customFormat="1" ht="75.95" customHeight="1" x14ac:dyDescent="0.2">
      <c r="A23" s="121">
        <v>11</v>
      </c>
      <c r="B23" s="122" t="s">
        <v>27</v>
      </c>
      <c r="C23" s="130" t="s">
        <v>32</v>
      </c>
      <c r="D23" s="25" t="s">
        <v>85</v>
      </c>
      <c r="E23" s="131" t="s">
        <v>84</v>
      </c>
      <c r="F23" s="140" t="s">
        <v>86</v>
      </c>
      <c r="G23" s="126" t="s">
        <v>29</v>
      </c>
      <c r="H23" s="126" t="s">
        <v>42</v>
      </c>
      <c r="I23" s="133" t="s">
        <v>33</v>
      </c>
      <c r="J23" s="130" t="s">
        <v>32</v>
      </c>
      <c r="K23" s="133" t="s">
        <v>33</v>
      </c>
      <c r="L23" s="134">
        <v>66636</v>
      </c>
      <c r="M23" s="20" t="s">
        <v>30</v>
      </c>
      <c r="N23" s="214">
        <v>780346.83</v>
      </c>
      <c r="O23" s="26">
        <v>45300</v>
      </c>
      <c r="P23" s="27">
        <v>45657</v>
      </c>
      <c r="Q23" s="55">
        <f t="shared" si="0"/>
        <v>780346.83</v>
      </c>
      <c r="R23" s="141" t="s">
        <v>35</v>
      </c>
      <c r="S23" s="29">
        <v>1</v>
      </c>
      <c r="T23" s="24">
        <f t="shared" si="1"/>
        <v>1</v>
      </c>
      <c r="U23" s="214">
        <v>780346.83</v>
      </c>
      <c r="V23" s="82" t="s">
        <v>229</v>
      </c>
      <c r="W23" s="81" t="s">
        <v>230</v>
      </c>
    </row>
    <row r="24" spans="1:24" s="11" customFormat="1" ht="75.95" customHeight="1" x14ac:dyDescent="0.2">
      <c r="A24" s="121">
        <v>12</v>
      </c>
      <c r="B24" s="122" t="s">
        <v>27</v>
      </c>
      <c r="C24" s="130" t="s">
        <v>32</v>
      </c>
      <c r="D24" s="25" t="s">
        <v>88</v>
      </c>
      <c r="E24" s="131" t="s">
        <v>87</v>
      </c>
      <c r="F24" s="140" t="s">
        <v>89</v>
      </c>
      <c r="G24" s="126" t="s">
        <v>29</v>
      </c>
      <c r="H24" s="126" t="s">
        <v>43</v>
      </c>
      <c r="I24" s="133" t="s">
        <v>33</v>
      </c>
      <c r="J24" s="130" t="s">
        <v>32</v>
      </c>
      <c r="K24" s="133" t="s">
        <v>33</v>
      </c>
      <c r="L24" s="134">
        <v>2921</v>
      </c>
      <c r="M24" s="20" t="s">
        <v>30</v>
      </c>
      <c r="N24" s="214">
        <v>250259.42</v>
      </c>
      <c r="O24" s="26">
        <v>45300</v>
      </c>
      <c r="P24" s="27">
        <v>45657</v>
      </c>
      <c r="Q24" s="55">
        <f t="shared" si="0"/>
        <v>329.60096407122541</v>
      </c>
      <c r="R24" s="141" t="s">
        <v>31</v>
      </c>
      <c r="S24" s="29">
        <v>759.28</v>
      </c>
      <c r="T24" s="24">
        <f>U24*100%/N24</f>
        <v>1</v>
      </c>
      <c r="U24" s="214">
        <v>250259.42</v>
      </c>
      <c r="V24" s="82" t="s">
        <v>231</v>
      </c>
      <c r="W24" s="81" t="s">
        <v>232</v>
      </c>
    </row>
    <row r="25" spans="1:24" s="11" customFormat="1" ht="75.95" customHeight="1" x14ac:dyDescent="0.2">
      <c r="A25" s="121">
        <v>13</v>
      </c>
      <c r="B25" s="130" t="s">
        <v>27</v>
      </c>
      <c r="C25" s="130" t="s">
        <v>32</v>
      </c>
      <c r="D25" s="25" t="s">
        <v>91</v>
      </c>
      <c r="E25" s="131" t="s">
        <v>90</v>
      </c>
      <c r="F25" s="140" t="s">
        <v>92</v>
      </c>
      <c r="G25" s="126" t="s">
        <v>29</v>
      </c>
      <c r="H25" s="126" t="s">
        <v>43</v>
      </c>
      <c r="I25" s="133" t="s">
        <v>93</v>
      </c>
      <c r="J25" s="130" t="s">
        <v>32</v>
      </c>
      <c r="K25" s="133" t="s">
        <v>93</v>
      </c>
      <c r="L25" s="134">
        <v>66636</v>
      </c>
      <c r="M25" s="20" t="s">
        <v>30</v>
      </c>
      <c r="N25" s="214">
        <v>546592</v>
      </c>
      <c r="O25" s="26">
        <v>45300</v>
      </c>
      <c r="P25" s="27">
        <v>45657</v>
      </c>
      <c r="Q25" s="55">
        <f t="shared" si="0"/>
        <v>546592</v>
      </c>
      <c r="R25" s="141" t="s">
        <v>35</v>
      </c>
      <c r="S25" s="29">
        <v>1</v>
      </c>
      <c r="T25" s="24">
        <f t="shared" si="1"/>
        <v>1</v>
      </c>
      <c r="U25" s="214">
        <v>546592</v>
      </c>
      <c r="V25" s="82" t="s">
        <v>229</v>
      </c>
      <c r="W25" s="81" t="s">
        <v>230</v>
      </c>
    </row>
    <row r="26" spans="1:24" s="11" customFormat="1" ht="75.95" customHeight="1" x14ac:dyDescent="0.2">
      <c r="A26" s="121">
        <v>14</v>
      </c>
      <c r="B26" s="122" t="s">
        <v>27</v>
      </c>
      <c r="C26" s="142" t="s">
        <v>96</v>
      </c>
      <c r="D26" s="71" t="s">
        <v>94</v>
      </c>
      <c r="E26" s="142">
        <v>4301</v>
      </c>
      <c r="F26" s="143" t="s">
        <v>95</v>
      </c>
      <c r="G26" s="126" t="s">
        <v>29</v>
      </c>
      <c r="H26" s="126" t="s">
        <v>34</v>
      </c>
      <c r="I26" s="144" t="s">
        <v>58</v>
      </c>
      <c r="J26" s="144" t="s">
        <v>96</v>
      </c>
      <c r="K26" s="144" t="s">
        <v>58</v>
      </c>
      <c r="L26" s="128">
        <v>1796</v>
      </c>
      <c r="M26" s="20" t="s">
        <v>30</v>
      </c>
      <c r="N26" s="21">
        <v>11849.3</v>
      </c>
      <c r="O26" s="26">
        <v>45300</v>
      </c>
      <c r="P26" s="27">
        <v>45657</v>
      </c>
      <c r="Q26" s="55">
        <f t="shared" si="0"/>
        <v>11849.3</v>
      </c>
      <c r="R26" s="145" t="s">
        <v>20</v>
      </c>
      <c r="S26" s="30">
        <v>1</v>
      </c>
      <c r="T26" s="24">
        <f t="shared" si="1"/>
        <v>1</v>
      </c>
      <c r="U26" s="21">
        <v>11849.3</v>
      </c>
      <c r="V26" s="16" t="s">
        <v>97</v>
      </c>
      <c r="W26" s="36" t="s">
        <v>60</v>
      </c>
    </row>
    <row r="27" spans="1:24" s="66" customFormat="1" ht="75.95" customHeight="1" x14ac:dyDescent="0.2">
      <c r="A27" s="121">
        <v>15</v>
      </c>
      <c r="B27" s="122" t="s">
        <v>27</v>
      </c>
      <c r="C27" s="142" t="s">
        <v>96</v>
      </c>
      <c r="D27" s="71" t="s">
        <v>98</v>
      </c>
      <c r="E27" s="142">
        <v>4302</v>
      </c>
      <c r="F27" s="143" t="s">
        <v>99</v>
      </c>
      <c r="G27" s="126" t="s">
        <v>29</v>
      </c>
      <c r="H27" s="126" t="s">
        <v>34</v>
      </c>
      <c r="I27" s="144" t="s">
        <v>41</v>
      </c>
      <c r="J27" s="144" t="s">
        <v>96</v>
      </c>
      <c r="K27" s="144" t="s">
        <v>41</v>
      </c>
      <c r="L27" s="128">
        <v>430</v>
      </c>
      <c r="M27" s="20" t="s">
        <v>30</v>
      </c>
      <c r="N27" s="21">
        <v>154908.06</v>
      </c>
      <c r="O27" s="26">
        <v>45300</v>
      </c>
      <c r="P27" s="27">
        <v>45657</v>
      </c>
      <c r="Q27" s="55">
        <f t="shared" si="0"/>
        <v>154908.06</v>
      </c>
      <c r="R27" s="145" t="s">
        <v>20</v>
      </c>
      <c r="S27" s="30">
        <v>1</v>
      </c>
      <c r="T27" s="24">
        <f t="shared" si="1"/>
        <v>1</v>
      </c>
      <c r="U27" s="21">
        <v>154908.06</v>
      </c>
      <c r="V27" s="16" t="s">
        <v>100</v>
      </c>
      <c r="W27" s="36" t="s">
        <v>101</v>
      </c>
    </row>
    <row r="28" spans="1:24" s="66" customFormat="1" ht="75.95" customHeight="1" thickBot="1" x14ac:dyDescent="0.25">
      <c r="A28" s="146">
        <v>16</v>
      </c>
      <c r="B28" s="147" t="s">
        <v>27</v>
      </c>
      <c r="C28" s="148" t="s">
        <v>96</v>
      </c>
      <c r="D28" s="69" t="s">
        <v>102</v>
      </c>
      <c r="E28" s="148">
        <v>4303</v>
      </c>
      <c r="F28" s="149" t="s">
        <v>103</v>
      </c>
      <c r="G28" s="150" t="s">
        <v>29</v>
      </c>
      <c r="H28" s="150" t="s">
        <v>34</v>
      </c>
      <c r="I28" s="151" t="s">
        <v>50</v>
      </c>
      <c r="J28" s="151" t="s">
        <v>96</v>
      </c>
      <c r="K28" s="151" t="s">
        <v>50</v>
      </c>
      <c r="L28" s="152">
        <v>1015</v>
      </c>
      <c r="M28" s="38" t="s">
        <v>30</v>
      </c>
      <c r="N28" s="65">
        <v>228266.39</v>
      </c>
      <c r="O28" s="39">
        <v>45300</v>
      </c>
      <c r="P28" s="40">
        <v>45657</v>
      </c>
      <c r="Q28" s="58">
        <f t="shared" si="0"/>
        <v>228266.39</v>
      </c>
      <c r="R28" s="153" t="s">
        <v>20</v>
      </c>
      <c r="S28" s="80">
        <v>1</v>
      </c>
      <c r="T28" s="42">
        <f t="shared" si="1"/>
        <v>1</v>
      </c>
      <c r="U28" s="65">
        <v>228266.39</v>
      </c>
      <c r="V28" s="17" t="s">
        <v>54</v>
      </c>
      <c r="W28" s="43" t="s">
        <v>55</v>
      </c>
    </row>
    <row r="29" spans="1:24" s="66" customFormat="1" ht="75.95" customHeight="1" thickBot="1" x14ac:dyDescent="0.25">
      <c r="A29" s="241" t="s">
        <v>104</v>
      </c>
      <c r="B29" s="241"/>
      <c r="C29" s="241"/>
      <c r="D29" s="241"/>
      <c r="E29" s="241"/>
      <c r="F29" s="241"/>
      <c r="G29" s="241"/>
      <c r="H29" s="241"/>
      <c r="I29" s="241"/>
      <c r="J29" s="241"/>
      <c r="K29" s="241"/>
      <c r="L29" s="241"/>
      <c r="M29" s="241"/>
      <c r="N29" s="241"/>
      <c r="O29" s="241"/>
      <c r="P29" s="241"/>
      <c r="Q29" s="241"/>
      <c r="R29" s="241"/>
      <c r="S29" s="241"/>
      <c r="T29" s="241"/>
      <c r="U29" s="241"/>
      <c r="V29" s="241"/>
      <c r="W29" s="241"/>
    </row>
    <row r="30" spans="1:24" s="10" customFormat="1" ht="49.5" customHeight="1" thickBot="1" x14ac:dyDescent="0.3">
      <c r="A30" s="154">
        <v>17</v>
      </c>
      <c r="B30" s="155" t="s">
        <v>105</v>
      </c>
      <c r="C30" s="156" t="s">
        <v>32</v>
      </c>
      <c r="D30" s="45" t="s">
        <v>107</v>
      </c>
      <c r="E30" s="157" t="s">
        <v>106</v>
      </c>
      <c r="F30" s="158" t="s">
        <v>108</v>
      </c>
      <c r="G30" s="114" t="s">
        <v>29</v>
      </c>
      <c r="H30" s="114" t="s">
        <v>43</v>
      </c>
      <c r="I30" s="159" t="s">
        <v>93</v>
      </c>
      <c r="J30" s="156" t="s">
        <v>32</v>
      </c>
      <c r="K30" s="159" t="s">
        <v>93</v>
      </c>
      <c r="L30" s="160">
        <v>66636</v>
      </c>
      <c r="M30" s="31" t="s">
        <v>30</v>
      </c>
      <c r="N30" s="135">
        <v>12556.56</v>
      </c>
      <c r="O30" s="75">
        <v>45323</v>
      </c>
      <c r="P30" s="76">
        <v>45657</v>
      </c>
      <c r="Q30" s="84">
        <f t="shared" si="0"/>
        <v>1793.7942857142857</v>
      </c>
      <c r="R30" s="161" t="s">
        <v>51</v>
      </c>
      <c r="S30" s="46">
        <v>7</v>
      </c>
      <c r="T30" s="34">
        <f t="shared" si="1"/>
        <v>1</v>
      </c>
      <c r="U30" s="135">
        <v>12556.56</v>
      </c>
      <c r="V30" s="19" t="s">
        <v>229</v>
      </c>
      <c r="W30" s="61" t="s">
        <v>230</v>
      </c>
      <c r="X30" s="9"/>
    </row>
    <row r="31" spans="1:24" s="10" customFormat="1" ht="75.95" customHeight="1" x14ac:dyDescent="0.25">
      <c r="A31" s="121">
        <v>18</v>
      </c>
      <c r="B31" s="122" t="s">
        <v>105</v>
      </c>
      <c r="C31" s="130" t="s">
        <v>28</v>
      </c>
      <c r="D31" s="25" t="s">
        <v>110</v>
      </c>
      <c r="E31" s="131" t="s">
        <v>109</v>
      </c>
      <c r="F31" s="140" t="s">
        <v>111</v>
      </c>
      <c r="G31" s="126" t="s">
        <v>29</v>
      </c>
      <c r="H31" s="126" t="s">
        <v>37</v>
      </c>
      <c r="I31" s="133" t="s">
        <v>112</v>
      </c>
      <c r="J31" s="130" t="s">
        <v>32</v>
      </c>
      <c r="K31" s="133" t="s">
        <v>112</v>
      </c>
      <c r="L31" s="134">
        <v>807</v>
      </c>
      <c r="M31" s="20" t="s">
        <v>30</v>
      </c>
      <c r="N31" s="137">
        <v>87951.83</v>
      </c>
      <c r="O31" s="44">
        <v>45328</v>
      </c>
      <c r="P31" s="27">
        <v>45345</v>
      </c>
      <c r="Q31" s="55">
        <f t="shared" si="0"/>
        <v>674.27039251763267</v>
      </c>
      <c r="R31" s="141" t="s">
        <v>31</v>
      </c>
      <c r="S31" s="29">
        <v>130.44</v>
      </c>
      <c r="T31" s="24">
        <f t="shared" si="1"/>
        <v>1</v>
      </c>
      <c r="U31" s="137">
        <v>87951.83</v>
      </c>
      <c r="V31" s="82" t="s">
        <v>113</v>
      </c>
      <c r="W31" s="81" t="s">
        <v>114</v>
      </c>
      <c r="X31" s="13"/>
    </row>
    <row r="32" spans="1:24" s="11" customFormat="1" ht="75.95" customHeight="1" x14ac:dyDescent="0.2">
      <c r="A32" s="121">
        <v>19</v>
      </c>
      <c r="B32" s="122" t="s">
        <v>105</v>
      </c>
      <c r="C32" s="130" t="s">
        <v>32</v>
      </c>
      <c r="D32" s="25" t="s">
        <v>295</v>
      </c>
      <c r="E32" s="131" t="s">
        <v>115</v>
      </c>
      <c r="F32" s="140" t="s">
        <v>116</v>
      </c>
      <c r="G32" s="126" t="s">
        <v>29</v>
      </c>
      <c r="H32" s="126" t="s">
        <v>43</v>
      </c>
      <c r="I32" s="133" t="s">
        <v>117</v>
      </c>
      <c r="J32" s="130" t="s">
        <v>32</v>
      </c>
      <c r="K32" s="133" t="s">
        <v>117</v>
      </c>
      <c r="L32" s="134">
        <v>2500</v>
      </c>
      <c r="M32" s="20" t="s">
        <v>30</v>
      </c>
      <c r="N32" s="137">
        <v>593406.15</v>
      </c>
      <c r="O32" s="44">
        <v>45331</v>
      </c>
      <c r="P32" s="27">
        <v>45351</v>
      </c>
      <c r="Q32" s="55">
        <f t="shared" si="0"/>
        <v>455.61462036347444</v>
      </c>
      <c r="R32" s="141" t="s">
        <v>31</v>
      </c>
      <c r="S32" s="29">
        <v>1302.43</v>
      </c>
      <c r="T32" s="24">
        <f t="shared" si="1"/>
        <v>1</v>
      </c>
      <c r="U32" s="137">
        <v>593406.15</v>
      </c>
      <c r="V32" s="82" t="s">
        <v>233</v>
      </c>
      <c r="W32" s="81" t="s">
        <v>234</v>
      </c>
      <c r="X32" s="14"/>
    </row>
    <row r="33" spans="1:24" s="11" customFormat="1" ht="75.95" customHeight="1" x14ac:dyDescent="0.2">
      <c r="A33" s="121">
        <v>20</v>
      </c>
      <c r="B33" s="122" t="s">
        <v>105</v>
      </c>
      <c r="C33" s="130" t="s">
        <v>32</v>
      </c>
      <c r="D33" s="25" t="s">
        <v>119</v>
      </c>
      <c r="E33" s="131" t="s">
        <v>118</v>
      </c>
      <c r="F33" s="140" t="s">
        <v>120</v>
      </c>
      <c r="G33" s="126" t="s">
        <v>29</v>
      </c>
      <c r="H33" s="126" t="s">
        <v>43</v>
      </c>
      <c r="I33" s="133" t="s">
        <v>117</v>
      </c>
      <c r="J33" s="130" t="s">
        <v>32</v>
      </c>
      <c r="K33" s="133" t="s">
        <v>117</v>
      </c>
      <c r="L33" s="134">
        <v>2500</v>
      </c>
      <c r="M33" s="20" t="s">
        <v>30</v>
      </c>
      <c r="N33" s="137">
        <v>1650747.87</v>
      </c>
      <c r="O33" s="44">
        <v>45323</v>
      </c>
      <c r="P33" s="27">
        <v>45351</v>
      </c>
      <c r="Q33" s="55">
        <f t="shared" si="0"/>
        <v>510.86658496504475</v>
      </c>
      <c r="R33" s="141" t="s">
        <v>31</v>
      </c>
      <c r="S33" s="29">
        <v>3231.27</v>
      </c>
      <c r="T33" s="24">
        <f t="shared" si="1"/>
        <v>1</v>
      </c>
      <c r="U33" s="137">
        <v>1650747.87</v>
      </c>
      <c r="V33" s="82" t="s">
        <v>235</v>
      </c>
      <c r="W33" s="81" t="s">
        <v>236</v>
      </c>
      <c r="X33" s="14"/>
    </row>
    <row r="34" spans="1:24" s="11" customFormat="1" ht="75.95" customHeight="1" thickBot="1" x14ac:dyDescent="0.25">
      <c r="A34" s="146">
        <v>21</v>
      </c>
      <c r="B34" s="147" t="s">
        <v>105</v>
      </c>
      <c r="C34" s="162" t="s">
        <v>32</v>
      </c>
      <c r="D34" s="47" t="s">
        <v>122</v>
      </c>
      <c r="E34" s="163" t="s">
        <v>121</v>
      </c>
      <c r="F34" s="164" t="s">
        <v>123</v>
      </c>
      <c r="G34" s="150" t="s">
        <v>29</v>
      </c>
      <c r="H34" s="150" t="s">
        <v>43</v>
      </c>
      <c r="I34" s="165" t="s">
        <v>33</v>
      </c>
      <c r="J34" s="162" t="s">
        <v>32</v>
      </c>
      <c r="K34" s="165" t="s">
        <v>33</v>
      </c>
      <c r="L34" s="166">
        <v>20</v>
      </c>
      <c r="M34" s="38" t="s">
        <v>30</v>
      </c>
      <c r="N34" s="108">
        <v>287592</v>
      </c>
      <c r="O34" s="48">
        <v>45341</v>
      </c>
      <c r="P34" s="40">
        <v>45373</v>
      </c>
      <c r="Q34" s="58">
        <f t="shared" si="0"/>
        <v>287592</v>
      </c>
      <c r="R34" s="167" t="s">
        <v>20</v>
      </c>
      <c r="S34" s="49">
        <v>1</v>
      </c>
      <c r="T34" s="42">
        <f t="shared" si="1"/>
        <v>1</v>
      </c>
      <c r="U34" s="108">
        <v>287592</v>
      </c>
      <c r="V34" s="59" t="s">
        <v>237</v>
      </c>
      <c r="W34" s="60" t="s">
        <v>238</v>
      </c>
      <c r="X34" s="14"/>
    </row>
    <row r="35" spans="1:24" s="11" customFormat="1" ht="51.75" customHeight="1" thickBot="1" x14ac:dyDescent="0.25">
      <c r="A35" s="227" t="s">
        <v>140</v>
      </c>
      <c r="B35" s="227"/>
      <c r="C35" s="227"/>
      <c r="D35" s="227"/>
      <c r="E35" s="227"/>
      <c r="F35" s="227"/>
      <c r="G35" s="227"/>
      <c r="H35" s="227"/>
      <c r="I35" s="227"/>
      <c r="J35" s="227"/>
      <c r="K35" s="227"/>
      <c r="L35" s="227"/>
      <c r="M35" s="227"/>
      <c r="N35" s="227"/>
      <c r="O35" s="227"/>
      <c r="P35" s="227"/>
      <c r="Q35" s="227"/>
      <c r="R35" s="227"/>
      <c r="S35" s="227"/>
      <c r="T35" s="227"/>
      <c r="U35" s="227"/>
      <c r="V35" s="227"/>
      <c r="W35" s="227"/>
      <c r="X35" s="15"/>
    </row>
    <row r="36" spans="1:24" s="10" customFormat="1" ht="93" customHeight="1" thickBot="1" x14ac:dyDescent="0.3">
      <c r="A36" s="154">
        <v>22</v>
      </c>
      <c r="B36" s="155" t="s">
        <v>131</v>
      </c>
      <c r="C36" s="115" t="s">
        <v>39</v>
      </c>
      <c r="D36" s="32" t="s">
        <v>141</v>
      </c>
      <c r="E36" s="157" t="s">
        <v>150</v>
      </c>
      <c r="F36" s="158" t="s">
        <v>142</v>
      </c>
      <c r="G36" s="114" t="s">
        <v>154</v>
      </c>
      <c r="H36" s="114" t="s">
        <v>42</v>
      </c>
      <c r="I36" s="168" t="s">
        <v>50</v>
      </c>
      <c r="J36" s="115" t="s">
        <v>39</v>
      </c>
      <c r="K36" s="168" t="s">
        <v>50</v>
      </c>
      <c r="L36" s="119">
        <v>260</v>
      </c>
      <c r="M36" s="31" t="s">
        <v>30</v>
      </c>
      <c r="N36" s="106">
        <v>9785130.2300000004</v>
      </c>
      <c r="O36" s="33">
        <v>45357</v>
      </c>
      <c r="P36" s="33">
        <v>45416</v>
      </c>
      <c r="Q36" s="84">
        <f t="shared" si="0"/>
        <v>698937.87357142859</v>
      </c>
      <c r="R36" s="120" t="s">
        <v>51</v>
      </c>
      <c r="S36" s="53">
        <v>14</v>
      </c>
      <c r="T36" s="34">
        <f t="shared" si="1"/>
        <v>1</v>
      </c>
      <c r="U36" s="106">
        <v>9785130.2300000004</v>
      </c>
      <c r="V36" s="18" t="s">
        <v>255</v>
      </c>
      <c r="W36" s="35" t="s">
        <v>256</v>
      </c>
      <c r="X36" s="9"/>
    </row>
    <row r="37" spans="1:24" s="10" customFormat="1" ht="98.25" customHeight="1" x14ac:dyDescent="0.25">
      <c r="A37" s="121">
        <v>23</v>
      </c>
      <c r="B37" s="122" t="s">
        <v>131</v>
      </c>
      <c r="C37" s="124" t="s">
        <v>39</v>
      </c>
      <c r="D37" s="21" t="s">
        <v>143</v>
      </c>
      <c r="E37" s="131" t="s">
        <v>151</v>
      </c>
      <c r="F37" s="169" t="s">
        <v>144</v>
      </c>
      <c r="G37" s="126" t="s">
        <v>29</v>
      </c>
      <c r="H37" s="126" t="s">
        <v>43</v>
      </c>
      <c r="I37" s="170" t="s">
        <v>145</v>
      </c>
      <c r="J37" s="124" t="s">
        <v>39</v>
      </c>
      <c r="K37" s="170" t="s">
        <v>145</v>
      </c>
      <c r="L37" s="128">
        <v>90</v>
      </c>
      <c r="M37" s="20" t="s">
        <v>30</v>
      </c>
      <c r="N37" s="107">
        <v>1237396.96</v>
      </c>
      <c r="O37" s="22">
        <v>45362</v>
      </c>
      <c r="P37" s="22">
        <v>45366</v>
      </c>
      <c r="Q37" s="55">
        <f t="shared" si="0"/>
        <v>256.44895049242297</v>
      </c>
      <c r="R37" s="129" t="s">
        <v>31</v>
      </c>
      <c r="S37" s="50">
        <v>4825.12</v>
      </c>
      <c r="T37" s="24">
        <f t="shared" si="1"/>
        <v>1</v>
      </c>
      <c r="U37" s="107">
        <v>1237396.96</v>
      </c>
      <c r="V37" s="16" t="s">
        <v>257</v>
      </c>
      <c r="W37" s="36" t="s">
        <v>258</v>
      </c>
      <c r="X37" s="13"/>
    </row>
    <row r="38" spans="1:24" s="11" customFormat="1" ht="75.95" customHeight="1" x14ac:dyDescent="0.2">
      <c r="A38" s="121">
        <v>24</v>
      </c>
      <c r="B38" s="122" t="s">
        <v>131</v>
      </c>
      <c r="C38" s="124" t="s">
        <v>39</v>
      </c>
      <c r="D38" s="21" t="s">
        <v>146</v>
      </c>
      <c r="E38" s="131" t="s">
        <v>152</v>
      </c>
      <c r="F38" s="169" t="s">
        <v>147</v>
      </c>
      <c r="G38" s="126" t="s">
        <v>29</v>
      </c>
      <c r="H38" s="126" t="s">
        <v>43</v>
      </c>
      <c r="I38" s="170" t="s">
        <v>145</v>
      </c>
      <c r="J38" s="124" t="s">
        <v>39</v>
      </c>
      <c r="K38" s="170" t="s">
        <v>145</v>
      </c>
      <c r="L38" s="128">
        <v>210</v>
      </c>
      <c r="M38" s="20" t="s">
        <v>30</v>
      </c>
      <c r="N38" s="107">
        <v>1643220.97</v>
      </c>
      <c r="O38" s="22">
        <v>45372</v>
      </c>
      <c r="P38" s="22">
        <v>45380</v>
      </c>
      <c r="Q38" s="55">
        <f t="shared" si="0"/>
        <v>314.99121478630246</v>
      </c>
      <c r="R38" s="129" t="s">
        <v>31</v>
      </c>
      <c r="S38" s="50">
        <v>5216.72</v>
      </c>
      <c r="T38" s="24">
        <f t="shared" si="1"/>
        <v>1</v>
      </c>
      <c r="U38" s="107">
        <v>1643220.97</v>
      </c>
      <c r="V38" s="16" t="s">
        <v>259</v>
      </c>
      <c r="W38" s="36" t="s">
        <v>260</v>
      </c>
      <c r="X38" s="14"/>
    </row>
    <row r="39" spans="1:24" s="11" customFormat="1" ht="132.75" customHeight="1" x14ac:dyDescent="0.2">
      <c r="A39" s="121">
        <v>25</v>
      </c>
      <c r="B39" s="122" t="s">
        <v>131</v>
      </c>
      <c r="C39" s="124" t="s">
        <v>39</v>
      </c>
      <c r="D39" s="21" t="s">
        <v>148</v>
      </c>
      <c r="E39" s="131" t="s">
        <v>153</v>
      </c>
      <c r="F39" s="169" t="s">
        <v>149</v>
      </c>
      <c r="G39" s="126" t="s">
        <v>29</v>
      </c>
      <c r="H39" s="126" t="s">
        <v>43</v>
      </c>
      <c r="I39" s="170" t="s">
        <v>145</v>
      </c>
      <c r="J39" s="124" t="s">
        <v>39</v>
      </c>
      <c r="K39" s="170" t="s">
        <v>145</v>
      </c>
      <c r="L39" s="128">
        <v>190</v>
      </c>
      <c r="M39" s="20" t="s">
        <v>30</v>
      </c>
      <c r="N39" s="107">
        <v>1688910.82</v>
      </c>
      <c r="O39" s="22">
        <v>45411</v>
      </c>
      <c r="P39" s="22">
        <v>45394</v>
      </c>
      <c r="Q39" s="55">
        <f t="shared" si="0"/>
        <v>254.40231429458001</v>
      </c>
      <c r="R39" s="129" t="s">
        <v>31</v>
      </c>
      <c r="S39" s="50">
        <v>6638.74</v>
      </c>
      <c r="T39" s="24">
        <f t="shared" si="1"/>
        <v>1</v>
      </c>
      <c r="U39" s="107">
        <v>1688910.82</v>
      </c>
      <c r="V39" s="16" t="s">
        <v>261</v>
      </c>
      <c r="W39" s="36" t="s">
        <v>262</v>
      </c>
      <c r="X39" s="14"/>
    </row>
    <row r="40" spans="1:24" s="11" customFormat="1" ht="122.25" customHeight="1" x14ac:dyDescent="0.2">
      <c r="A40" s="270">
        <v>26</v>
      </c>
      <c r="B40" s="271" t="s">
        <v>131</v>
      </c>
      <c r="C40" s="267" t="s">
        <v>32</v>
      </c>
      <c r="D40" s="272" t="s">
        <v>133</v>
      </c>
      <c r="E40" s="230" t="s">
        <v>132</v>
      </c>
      <c r="F40" s="140" t="s">
        <v>134</v>
      </c>
      <c r="G40" s="231" t="s">
        <v>170</v>
      </c>
      <c r="H40" s="231" t="s">
        <v>42</v>
      </c>
      <c r="I40" s="266" t="s">
        <v>135</v>
      </c>
      <c r="J40" s="267" t="s">
        <v>32</v>
      </c>
      <c r="K40" s="266" t="s">
        <v>135</v>
      </c>
      <c r="L40" s="233">
        <v>2500</v>
      </c>
      <c r="M40" s="236" t="s">
        <v>30</v>
      </c>
      <c r="N40" s="72">
        <v>3495123.49</v>
      </c>
      <c r="O40" s="265">
        <v>45362</v>
      </c>
      <c r="P40" s="238">
        <v>45423</v>
      </c>
      <c r="Q40" s="55">
        <f t="shared" si="0"/>
        <v>2366.8313277488473</v>
      </c>
      <c r="R40" s="141" t="s">
        <v>31</v>
      </c>
      <c r="S40" s="29">
        <v>1476.71</v>
      </c>
      <c r="T40" s="242">
        <f>U40*100%/6502582.62</f>
        <v>0.99579639020411237</v>
      </c>
      <c r="U40" s="240">
        <v>6475248.2999999998</v>
      </c>
      <c r="V40" s="237" t="s">
        <v>246</v>
      </c>
      <c r="W40" s="239" t="s">
        <v>247</v>
      </c>
      <c r="X40" s="14"/>
    </row>
    <row r="41" spans="1:24" s="11" customFormat="1" ht="126.75" customHeight="1" x14ac:dyDescent="0.2">
      <c r="A41" s="270"/>
      <c r="B41" s="271"/>
      <c r="C41" s="267"/>
      <c r="D41" s="272"/>
      <c r="E41" s="230"/>
      <c r="F41" s="140" t="s">
        <v>136</v>
      </c>
      <c r="G41" s="231"/>
      <c r="H41" s="231"/>
      <c r="I41" s="266"/>
      <c r="J41" s="267"/>
      <c r="K41" s="266"/>
      <c r="L41" s="233"/>
      <c r="M41" s="236"/>
      <c r="N41" s="72">
        <v>1400636.98</v>
      </c>
      <c r="O41" s="265"/>
      <c r="P41" s="238"/>
      <c r="Q41" s="55">
        <f t="shared" si="0"/>
        <v>4468.0266045680746</v>
      </c>
      <c r="R41" s="141" t="s">
        <v>36</v>
      </c>
      <c r="S41" s="29">
        <v>313.48</v>
      </c>
      <c r="T41" s="242"/>
      <c r="U41" s="240"/>
      <c r="V41" s="237"/>
      <c r="W41" s="239"/>
    </row>
    <row r="42" spans="1:24" s="11" customFormat="1" ht="75.95" customHeight="1" x14ac:dyDescent="0.2">
      <c r="A42" s="270"/>
      <c r="B42" s="271"/>
      <c r="C42" s="267"/>
      <c r="D42" s="272"/>
      <c r="E42" s="230"/>
      <c r="F42" s="140" t="s">
        <v>137</v>
      </c>
      <c r="G42" s="231"/>
      <c r="H42" s="231"/>
      <c r="I42" s="266"/>
      <c r="J42" s="267"/>
      <c r="K42" s="266"/>
      <c r="L42" s="233"/>
      <c r="M42" s="236"/>
      <c r="N42" s="72">
        <v>672324.69</v>
      </c>
      <c r="O42" s="265"/>
      <c r="P42" s="238"/>
      <c r="Q42" s="55">
        <f t="shared" si="0"/>
        <v>884.56791569086647</v>
      </c>
      <c r="R42" s="141" t="s">
        <v>31</v>
      </c>
      <c r="S42" s="29">
        <v>760.06</v>
      </c>
      <c r="T42" s="242"/>
      <c r="U42" s="240"/>
      <c r="V42" s="237"/>
      <c r="W42" s="239"/>
    </row>
    <row r="43" spans="1:24" s="11" customFormat="1" ht="75.95" customHeight="1" x14ac:dyDescent="0.2">
      <c r="A43" s="270"/>
      <c r="B43" s="271"/>
      <c r="C43" s="267"/>
      <c r="D43" s="272"/>
      <c r="E43" s="230"/>
      <c r="F43" s="140" t="s">
        <v>138</v>
      </c>
      <c r="G43" s="231"/>
      <c r="H43" s="231"/>
      <c r="I43" s="266"/>
      <c r="J43" s="267"/>
      <c r="K43" s="266"/>
      <c r="L43" s="233"/>
      <c r="M43" s="236"/>
      <c r="N43" s="72">
        <v>462531.46</v>
      </c>
      <c r="O43" s="265"/>
      <c r="P43" s="238"/>
      <c r="Q43" s="55">
        <f t="shared" si="0"/>
        <v>737.98398085360998</v>
      </c>
      <c r="R43" s="141" t="s">
        <v>36</v>
      </c>
      <c r="S43" s="29">
        <v>626.75</v>
      </c>
      <c r="T43" s="242"/>
      <c r="U43" s="240"/>
      <c r="V43" s="237"/>
      <c r="W43" s="239"/>
    </row>
    <row r="44" spans="1:24" s="11" customFormat="1" ht="75.95" customHeight="1" x14ac:dyDescent="0.2">
      <c r="A44" s="270"/>
      <c r="B44" s="271"/>
      <c r="C44" s="267"/>
      <c r="D44" s="272"/>
      <c r="E44" s="230"/>
      <c r="F44" s="140" t="s">
        <v>139</v>
      </c>
      <c r="G44" s="231"/>
      <c r="H44" s="231"/>
      <c r="I44" s="266"/>
      <c r="J44" s="267"/>
      <c r="K44" s="266"/>
      <c r="L44" s="233"/>
      <c r="M44" s="236"/>
      <c r="N44" s="72">
        <v>444631.68</v>
      </c>
      <c r="O44" s="265"/>
      <c r="P44" s="238"/>
      <c r="Q44" s="55">
        <f t="shared" si="0"/>
        <v>29642.112000000001</v>
      </c>
      <c r="R44" s="141" t="s">
        <v>51</v>
      </c>
      <c r="S44" s="29">
        <v>15</v>
      </c>
      <c r="T44" s="242"/>
      <c r="U44" s="240"/>
      <c r="V44" s="237"/>
      <c r="W44" s="239"/>
    </row>
    <row r="45" spans="1:24" s="11" customFormat="1" ht="75.95" customHeight="1" x14ac:dyDescent="0.2">
      <c r="A45" s="171">
        <v>27</v>
      </c>
      <c r="B45" s="144" t="s">
        <v>131</v>
      </c>
      <c r="C45" s="130" t="s">
        <v>32</v>
      </c>
      <c r="D45" s="25" t="s">
        <v>155</v>
      </c>
      <c r="E45" s="172">
        <v>4058</v>
      </c>
      <c r="F45" s="169" t="s">
        <v>156</v>
      </c>
      <c r="G45" s="126" t="s">
        <v>29</v>
      </c>
      <c r="H45" s="126" t="s">
        <v>43</v>
      </c>
      <c r="I45" s="170" t="s">
        <v>157</v>
      </c>
      <c r="J45" s="130" t="s">
        <v>32</v>
      </c>
      <c r="K45" s="170" t="s">
        <v>157</v>
      </c>
      <c r="L45" s="134">
        <v>300</v>
      </c>
      <c r="M45" s="20" t="s">
        <v>30</v>
      </c>
      <c r="N45" s="137">
        <v>24188.92</v>
      </c>
      <c r="O45" s="44">
        <v>45362</v>
      </c>
      <c r="P45" s="27">
        <v>45366</v>
      </c>
      <c r="Q45" s="55">
        <f t="shared" ref="Q45:Q52" si="2">N45/S45</f>
        <v>24188.92</v>
      </c>
      <c r="R45" s="141" t="s">
        <v>20</v>
      </c>
      <c r="S45" s="29">
        <v>1</v>
      </c>
      <c r="T45" s="24">
        <f t="shared" ref="T45:T51" si="3">U45*100%/N45</f>
        <v>1</v>
      </c>
      <c r="U45" s="137">
        <v>24188.92</v>
      </c>
      <c r="V45" s="82" t="s">
        <v>239</v>
      </c>
      <c r="W45" s="81" t="s">
        <v>240</v>
      </c>
    </row>
    <row r="46" spans="1:24" ht="108.75" customHeight="1" x14ac:dyDescent="0.25">
      <c r="A46" s="171">
        <v>28</v>
      </c>
      <c r="B46" s="144" t="s">
        <v>131</v>
      </c>
      <c r="C46" s="130" t="s">
        <v>32</v>
      </c>
      <c r="D46" s="25" t="s">
        <v>158</v>
      </c>
      <c r="E46" s="172">
        <v>4061</v>
      </c>
      <c r="F46" s="140" t="s">
        <v>159</v>
      </c>
      <c r="G46" s="126" t="s">
        <v>29</v>
      </c>
      <c r="H46" s="126" t="s">
        <v>43</v>
      </c>
      <c r="I46" s="133" t="s">
        <v>33</v>
      </c>
      <c r="J46" s="130" t="s">
        <v>32</v>
      </c>
      <c r="K46" s="133" t="s">
        <v>33</v>
      </c>
      <c r="L46" s="134">
        <v>500</v>
      </c>
      <c r="M46" s="20" t="s">
        <v>30</v>
      </c>
      <c r="N46" s="137">
        <v>982308.24</v>
      </c>
      <c r="O46" s="44">
        <v>45377</v>
      </c>
      <c r="P46" s="27">
        <v>45408</v>
      </c>
      <c r="Q46" s="55">
        <f t="shared" si="2"/>
        <v>15843.68129032258</v>
      </c>
      <c r="R46" s="141" t="s">
        <v>51</v>
      </c>
      <c r="S46" s="29">
        <v>62</v>
      </c>
      <c r="T46" s="24">
        <f t="shared" si="3"/>
        <v>1</v>
      </c>
      <c r="U46" s="137">
        <v>982308.24</v>
      </c>
      <c r="V46" s="82" t="s">
        <v>241</v>
      </c>
      <c r="W46" s="81" t="s">
        <v>242</v>
      </c>
    </row>
    <row r="47" spans="1:24" ht="81.75" customHeight="1" x14ac:dyDescent="0.25">
      <c r="A47" s="171">
        <v>29</v>
      </c>
      <c r="B47" s="144" t="s">
        <v>131</v>
      </c>
      <c r="C47" s="130" t="s">
        <v>32</v>
      </c>
      <c r="D47" s="25" t="s">
        <v>160</v>
      </c>
      <c r="E47" s="172">
        <v>4062</v>
      </c>
      <c r="F47" s="140" t="s">
        <v>161</v>
      </c>
      <c r="G47" s="126" t="s">
        <v>29</v>
      </c>
      <c r="H47" s="126" t="s">
        <v>43</v>
      </c>
      <c r="I47" s="133" t="s">
        <v>33</v>
      </c>
      <c r="J47" s="130" t="s">
        <v>32</v>
      </c>
      <c r="K47" s="133" t="s">
        <v>33</v>
      </c>
      <c r="L47" s="134">
        <v>500</v>
      </c>
      <c r="M47" s="20" t="s">
        <v>30</v>
      </c>
      <c r="N47" s="137">
        <v>2130609.9300000002</v>
      </c>
      <c r="O47" s="44">
        <v>45376</v>
      </c>
      <c r="P47" s="27">
        <v>45414</v>
      </c>
      <c r="Q47" s="55">
        <f t="shared" si="2"/>
        <v>659.37229943644456</v>
      </c>
      <c r="R47" s="141" t="s">
        <v>31</v>
      </c>
      <c r="S47" s="29">
        <v>3231.27</v>
      </c>
      <c r="T47" s="24">
        <f t="shared" si="3"/>
        <v>1</v>
      </c>
      <c r="U47" s="137">
        <v>2130609.9300000002</v>
      </c>
      <c r="V47" s="82" t="s">
        <v>241</v>
      </c>
      <c r="W47" s="81" t="s">
        <v>243</v>
      </c>
    </row>
    <row r="48" spans="1:24" ht="81.75" customHeight="1" x14ac:dyDescent="0.25">
      <c r="A48" s="171">
        <v>30</v>
      </c>
      <c r="B48" s="144" t="s">
        <v>131</v>
      </c>
      <c r="C48" s="130" t="s">
        <v>32</v>
      </c>
      <c r="D48" s="25" t="s">
        <v>162</v>
      </c>
      <c r="E48" s="172">
        <v>4063</v>
      </c>
      <c r="F48" s="140" t="s">
        <v>163</v>
      </c>
      <c r="G48" s="126" t="s">
        <v>29</v>
      </c>
      <c r="H48" s="126" t="s">
        <v>43</v>
      </c>
      <c r="I48" s="133" t="s">
        <v>164</v>
      </c>
      <c r="J48" s="130" t="s">
        <v>32</v>
      </c>
      <c r="K48" s="133" t="s">
        <v>164</v>
      </c>
      <c r="L48" s="134">
        <v>260</v>
      </c>
      <c r="M48" s="20" t="s">
        <v>30</v>
      </c>
      <c r="N48" s="137">
        <v>46614.14</v>
      </c>
      <c r="O48" s="44">
        <v>45362</v>
      </c>
      <c r="P48" s="27">
        <v>45408</v>
      </c>
      <c r="Q48" s="55">
        <f t="shared" si="2"/>
        <v>365.1428795237349</v>
      </c>
      <c r="R48" s="141" t="s">
        <v>31</v>
      </c>
      <c r="S48" s="29">
        <v>127.66</v>
      </c>
      <c r="T48" s="24">
        <f t="shared" si="3"/>
        <v>1</v>
      </c>
      <c r="U48" s="137">
        <v>46614.14</v>
      </c>
      <c r="V48" s="82" t="s">
        <v>244</v>
      </c>
      <c r="W48" s="81" t="s">
        <v>245</v>
      </c>
    </row>
    <row r="49" spans="1:24" ht="93" customHeight="1" x14ac:dyDescent="0.25">
      <c r="A49" s="171">
        <v>31</v>
      </c>
      <c r="B49" s="144" t="s">
        <v>131</v>
      </c>
      <c r="C49" s="130" t="s">
        <v>32</v>
      </c>
      <c r="D49" s="25" t="s">
        <v>177</v>
      </c>
      <c r="E49" s="144">
        <v>4064</v>
      </c>
      <c r="F49" s="51" t="s">
        <v>178</v>
      </c>
      <c r="G49" s="126" t="s">
        <v>29</v>
      </c>
      <c r="H49" s="126" t="s">
        <v>43</v>
      </c>
      <c r="I49" s="173" t="s">
        <v>33</v>
      </c>
      <c r="J49" s="130" t="s">
        <v>32</v>
      </c>
      <c r="K49" s="173" t="s">
        <v>33</v>
      </c>
      <c r="L49" s="134">
        <v>250</v>
      </c>
      <c r="M49" s="20" t="s">
        <v>30</v>
      </c>
      <c r="N49" s="137">
        <v>3488598.63</v>
      </c>
      <c r="O49" s="44">
        <v>45355</v>
      </c>
      <c r="P49" s="27">
        <v>45443</v>
      </c>
      <c r="Q49" s="55">
        <f t="shared" si="2"/>
        <v>4761.8768922073132</v>
      </c>
      <c r="R49" s="141" t="s">
        <v>31</v>
      </c>
      <c r="S49" s="29">
        <v>732.61</v>
      </c>
      <c r="T49" s="24">
        <f>U49*100%/N49</f>
        <v>1</v>
      </c>
      <c r="U49" s="137">
        <v>3488598.63</v>
      </c>
      <c r="V49" s="82" t="s">
        <v>248</v>
      </c>
      <c r="W49" s="81" t="s">
        <v>249</v>
      </c>
    </row>
    <row r="50" spans="1:24" ht="93" customHeight="1" x14ac:dyDescent="0.25">
      <c r="A50" s="171">
        <v>32</v>
      </c>
      <c r="B50" s="144" t="s">
        <v>131</v>
      </c>
      <c r="C50" s="130" t="s">
        <v>32</v>
      </c>
      <c r="D50" s="25" t="s">
        <v>165</v>
      </c>
      <c r="E50" s="172">
        <v>4101</v>
      </c>
      <c r="F50" s="169" t="s">
        <v>166</v>
      </c>
      <c r="G50" s="126" t="s">
        <v>29</v>
      </c>
      <c r="H50" s="170" t="s">
        <v>40</v>
      </c>
      <c r="I50" s="170" t="s">
        <v>167</v>
      </c>
      <c r="J50" s="130" t="s">
        <v>32</v>
      </c>
      <c r="K50" s="170" t="s">
        <v>167</v>
      </c>
      <c r="L50" s="134">
        <v>650</v>
      </c>
      <c r="M50" s="20" t="s">
        <v>30</v>
      </c>
      <c r="N50" s="137">
        <v>252976.38</v>
      </c>
      <c r="O50" s="44">
        <v>45379</v>
      </c>
      <c r="P50" s="27">
        <v>45422</v>
      </c>
      <c r="Q50" s="55">
        <f t="shared" si="2"/>
        <v>42162.73</v>
      </c>
      <c r="R50" s="141" t="s">
        <v>278</v>
      </c>
      <c r="S50" s="29">
        <v>6</v>
      </c>
      <c r="T50" s="24">
        <f t="shared" si="3"/>
        <v>1</v>
      </c>
      <c r="U50" s="137">
        <v>252976.38</v>
      </c>
      <c r="V50" s="82" t="s">
        <v>250</v>
      </c>
      <c r="W50" s="81" t="s">
        <v>251</v>
      </c>
    </row>
    <row r="51" spans="1:24" ht="71.25" customHeight="1" x14ac:dyDescent="0.25">
      <c r="A51" s="171">
        <v>33</v>
      </c>
      <c r="B51" s="144" t="s">
        <v>131</v>
      </c>
      <c r="C51" s="130" t="s">
        <v>32</v>
      </c>
      <c r="D51" s="25" t="s">
        <v>168</v>
      </c>
      <c r="E51" s="172">
        <v>4104</v>
      </c>
      <c r="F51" s="140" t="s">
        <v>169</v>
      </c>
      <c r="G51" s="126" t="s">
        <v>29</v>
      </c>
      <c r="H51" s="170" t="s">
        <v>42</v>
      </c>
      <c r="I51" s="170" t="s">
        <v>145</v>
      </c>
      <c r="J51" s="130" t="s">
        <v>32</v>
      </c>
      <c r="K51" s="170" t="s">
        <v>145</v>
      </c>
      <c r="L51" s="134">
        <v>2500</v>
      </c>
      <c r="M51" s="20" t="s">
        <v>30</v>
      </c>
      <c r="N51" s="137">
        <v>347343.82</v>
      </c>
      <c r="O51" s="52">
        <v>45355</v>
      </c>
      <c r="P51" s="52">
        <v>45373</v>
      </c>
      <c r="Q51" s="55">
        <f t="shared" si="2"/>
        <v>3473.4382000000001</v>
      </c>
      <c r="R51" s="141" t="s">
        <v>31</v>
      </c>
      <c r="S51" s="29">
        <v>100</v>
      </c>
      <c r="T51" s="24">
        <f t="shared" si="3"/>
        <v>1</v>
      </c>
      <c r="U51" s="137">
        <v>347343.82</v>
      </c>
      <c r="V51" s="82" t="s">
        <v>213</v>
      </c>
      <c r="W51" s="81" t="s">
        <v>214</v>
      </c>
    </row>
    <row r="52" spans="1:24" ht="87" customHeight="1" thickBot="1" x14ac:dyDescent="0.3">
      <c r="A52" s="174">
        <v>34</v>
      </c>
      <c r="B52" s="151" t="s">
        <v>131</v>
      </c>
      <c r="C52" s="162" t="s">
        <v>171</v>
      </c>
      <c r="D52" s="70" t="s">
        <v>172</v>
      </c>
      <c r="E52" s="175">
        <v>4401</v>
      </c>
      <c r="F52" s="149" t="s">
        <v>173</v>
      </c>
      <c r="G52" s="150" t="s">
        <v>29</v>
      </c>
      <c r="H52" s="176" t="s">
        <v>34</v>
      </c>
      <c r="I52" s="151" t="s">
        <v>58</v>
      </c>
      <c r="J52" s="162" t="s">
        <v>171</v>
      </c>
      <c r="K52" s="151" t="s">
        <v>58</v>
      </c>
      <c r="L52" s="166">
        <v>180</v>
      </c>
      <c r="M52" s="38" t="s">
        <v>30</v>
      </c>
      <c r="N52" s="69">
        <v>187312.5</v>
      </c>
      <c r="O52" s="48">
        <v>45377</v>
      </c>
      <c r="P52" s="40">
        <v>45427</v>
      </c>
      <c r="Q52" s="58">
        <f t="shared" si="2"/>
        <v>471.9387755102041</v>
      </c>
      <c r="R52" s="153" t="s">
        <v>31</v>
      </c>
      <c r="S52" s="54">
        <v>396.9</v>
      </c>
      <c r="T52" s="42">
        <f>U52*100%/N52</f>
        <v>1</v>
      </c>
      <c r="U52" s="69">
        <v>187312.5</v>
      </c>
      <c r="V52" s="17" t="s">
        <v>174</v>
      </c>
      <c r="W52" s="43" t="s">
        <v>175</v>
      </c>
    </row>
    <row r="53" spans="1:24" ht="117" customHeight="1" thickBot="1" x14ac:dyDescent="0.3">
      <c r="A53" s="227" t="s">
        <v>176</v>
      </c>
      <c r="B53" s="227"/>
      <c r="C53" s="227"/>
      <c r="D53" s="227"/>
      <c r="E53" s="227"/>
      <c r="F53" s="227"/>
      <c r="G53" s="227"/>
      <c r="H53" s="227"/>
      <c r="I53" s="227"/>
      <c r="J53" s="227"/>
      <c r="K53" s="227"/>
      <c r="L53" s="227"/>
      <c r="M53" s="227"/>
      <c r="N53" s="227"/>
      <c r="O53" s="227"/>
      <c r="P53" s="227"/>
      <c r="Q53" s="227"/>
      <c r="R53" s="227"/>
      <c r="S53" s="227"/>
      <c r="T53" s="227"/>
      <c r="U53" s="227"/>
      <c r="V53" s="227"/>
      <c r="W53" s="227"/>
    </row>
    <row r="54" spans="1:24" s="10" customFormat="1" ht="58.5" customHeight="1" x14ac:dyDescent="0.25">
      <c r="A54" s="154">
        <v>35</v>
      </c>
      <c r="B54" s="177" t="s">
        <v>179</v>
      </c>
      <c r="C54" s="115" t="s">
        <v>39</v>
      </c>
      <c r="D54" s="32" t="s">
        <v>180</v>
      </c>
      <c r="E54" s="157" t="s">
        <v>184</v>
      </c>
      <c r="F54" s="178" t="s">
        <v>181</v>
      </c>
      <c r="G54" s="114" t="s">
        <v>29</v>
      </c>
      <c r="H54" s="179" t="s">
        <v>42</v>
      </c>
      <c r="I54" s="179" t="s">
        <v>47</v>
      </c>
      <c r="J54" s="115" t="s">
        <v>39</v>
      </c>
      <c r="K54" s="179" t="s">
        <v>47</v>
      </c>
      <c r="L54" s="119">
        <v>190</v>
      </c>
      <c r="M54" s="31" t="s">
        <v>30</v>
      </c>
      <c r="N54" s="101">
        <v>920656.05</v>
      </c>
      <c r="O54" s="33">
        <v>45399</v>
      </c>
      <c r="P54" s="33">
        <v>45443</v>
      </c>
      <c r="Q54" s="84">
        <f>N54/S54</f>
        <v>2329.9490054158023</v>
      </c>
      <c r="R54" s="120" t="s">
        <v>36</v>
      </c>
      <c r="S54" s="53">
        <v>395.14</v>
      </c>
      <c r="T54" s="34">
        <f>U54*100%/N54</f>
        <v>1</v>
      </c>
      <c r="U54" s="101">
        <v>920656.05</v>
      </c>
      <c r="V54" s="18" t="s">
        <v>263</v>
      </c>
      <c r="W54" s="18" t="s">
        <v>264</v>
      </c>
      <c r="X54" s="225"/>
    </row>
    <row r="55" spans="1:24" s="11" customFormat="1" ht="122.25" customHeight="1" x14ac:dyDescent="0.2">
      <c r="A55" s="121">
        <v>36</v>
      </c>
      <c r="B55" s="180" t="s">
        <v>179</v>
      </c>
      <c r="C55" s="124" t="s">
        <v>39</v>
      </c>
      <c r="D55" s="21" t="s">
        <v>182</v>
      </c>
      <c r="E55" s="131" t="s">
        <v>185</v>
      </c>
      <c r="F55" s="169" t="s">
        <v>183</v>
      </c>
      <c r="G55" s="126" t="s">
        <v>29</v>
      </c>
      <c r="H55" s="170" t="s">
        <v>42</v>
      </c>
      <c r="I55" s="170" t="s">
        <v>47</v>
      </c>
      <c r="J55" s="124" t="s">
        <v>39</v>
      </c>
      <c r="K55" s="170" t="s">
        <v>47</v>
      </c>
      <c r="L55" s="128">
        <v>210</v>
      </c>
      <c r="M55" s="20" t="s">
        <v>30</v>
      </c>
      <c r="N55" s="72">
        <v>1000168.29</v>
      </c>
      <c r="O55" s="22">
        <v>45399</v>
      </c>
      <c r="P55" s="22">
        <v>45443</v>
      </c>
      <c r="Q55" s="55">
        <f>N55/S55</f>
        <v>2270.6842463731923</v>
      </c>
      <c r="R55" s="129" t="s">
        <v>36</v>
      </c>
      <c r="S55" s="50">
        <v>440.47</v>
      </c>
      <c r="T55" s="24">
        <f>U55*100%/N55</f>
        <v>1</v>
      </c>
      <c r="U55" s="72">
        <v>1000168.29</v>
      </c>
      <c r="V55" s="16" t="s">
        <v>265</v>
      </c>
      <c r="W55" s="16" t="s">
        <v>266</v>
      </c>
      <c r="X55" s="226"/>
    </row>
    <row r="56" spans="1:24" s="11" customFormat="1" ht="122.25" customHeight="1" x14ac:dyDescent="0.2">
      <c r="A56" s="121">
        <v>37</v>
      </c>
      <c r="B56" s="180" t="s">
        <v>179</v>
      </c>
      <c r="C56" s="130" t="s">
        <v>32</v>
      </c>
      <c r="D56" s="25" t="s">
        <v>186</v>
      </c>
      <c r="E56" s="172">
        <v>4105</v>
      </c>
      <c r="F56" s="181" t="s">
        <v>187</v>
      </c>
      <c r="G56" s="126" t="s">
        <v>29</v>
      </c>
      <c r="H56" s="126" t="s">
        <v>43</v>
      </c>
      <c r="I56" s="170" t="s">
        <v>145</v>
      </c>
      <c r="J56" s="130" t="s">
        <v>32</v>
      </c>
      <c r="K56" s="170" t="s">
        <v>145</v>
      </c>
      <c r="L56" s="134">
        <v>250</v>
      </c>
      <c r="M56" s="20" t="s">
        <v>30</v>
      </c>
      <c r="N56" s="214">
        <v>1468773.8</v>
      </c>
      <c r="O56" s="44">
        <v>45379</v>
      </c>
      <c r="P56" s="27">
        <v>45422</v>
      </c>
      <c r="Q56" s="55">
        <f>N56/S56</f>
        <v>1468773.8</v>
      </c>
      <c r="R56" s="141" t="s">
        <v>51</v>
      </c>
      <c r="S56" s="29">
        <v>1</v>
      </c>
      <c r="T56" s="24">
        <f>U56*100%/N56</f>
        <v>1</v>
      </c>
      <c r="U56" s="214">
        <v>1468773.8</v>
      </c>
      <c r="V56" s="82" t="s">
        <v>252</v>
      </c>
      <c r="W56" s="82" t="s">
        <v>249</v>
      </c>
      <c r="X56" s="226"/>
    </row>
    <row r="57" spans="1:24" ht="87" customHeight="1" x14ac:dyDescent="0.25">
      <c r="A57" s="121">
        <v>38</v>
      </c>
      <c r="B57" s="180" t="s">
        <v>179</v>
      </c>
      <c r="C57" s="130" t="s">
        <v>32</v>
      </c>
      <c r="D57" s="25" t="s">
        <v>188</v>
      </c>
      <c r="E57" s="172">
        <v>4106</v>
      </c>
      <c r="F57" s="140" t="s">
        <v>189</v>
      </c>
      <c r="G57" s="126" t="s">
        <v>29</v>
      </c>
      <c r="H57" s="126" t="s">
        <v>43</v>
      </c>
      <c r="I57" s="170" t="s">
        <v>145</v>
      </c>
      <c r="J57" s="130" t="s">
        <v>32</v>
      </c>
      <c r="K57" s="170" t="s">
        <v>145</v>
      </c>
      <c r="L57" s="134">
        <v>650</v>
      </c>
      <c r="M57" s="20" t="s">
        <v>30</v>
      </c>
      <c r="N57" s="214">
        <v>1318792.75</v>
      </c>
      <c r="O57" s="44">
        <v>45379</v>
      </c>
      <c r="P57" s="27">
        <v>45422</v>
      </c>
      <c r="Q57" s="55">
        <f>N57/S57</f>
        <v>265.99289027833805</v>
      </c>
      <c r="R57" s="141" t="s">
        <v>31</v>
      </c>
      <c r="S57" s="29">
        <v>4958</v>
      </c>
      <c r="T57" s="24">
        <f>U57*100%/N57</f>
        <v>1</v>
      </c>
      <c r="U57" s="214">
        <v>1318792.75</v>
      </c>
      <c r="V57" s="82" t="s">
        <v>241</v>
      </c>
      <c r="W57" s="82" t="s">
        <v>243</v>
      </c>
      <c r="X57" s="102"/>
    </row>
    <row r="58" spans="1:24" ht="87" customHeight="1" thickBot="1" x14ac:dyDescent="0.3">
      <c r="A58" s="146">
        <v>39</v>
      </c>
      <c r="B58" s="182" t="s">
        <v>179</v>
      </c>
      <c r="C58" s="162" t="s">
        <v>32</v>
      </c>
      <c r="D58" s="47" t="s">
        <v>190</v>
      </c>
      <c r="E58" s="183">
        <v>4107</v>
      </c>
      <c r="F58" s="184" t="s">
        <v>191</v>
      </c>
      <c r="G58" s="150" t="s">
        <v>29</v>
      </c>
      <c r="H58" s="150" t="s">
        <v>43</v>
      </c>
      <c r="I58" s="185" t="s">
        <v>145</v>
      </c>
      <c r="J58" s="162" t="s">
        <v>32</v>
      </c>
      <c r="K58" s="185" t="s">
        <v>145</v>
      </c>
      <c r="L58" s="166">
        <v>300</v>
      </c>
      <c r="M58" s="38" t="s">
        <v>30</v>
      </c>
      <c r="N58" s="224">
        <v>381131.88</v>
      </c>
      <c r="O58" s="48">
        <v>45406</v>
      </c>
      <c r="P58" s="40">
        <v>45448</v>
      </c>
      <c r="Q58" s="58">
        <f>N58/S58</f>
        <v>381131.88</v>
      </c>
      <c r="R58" s="167" t="s">
        <v>20</v>
      </c>
      <c r="S58" s="49">
        <v>1</v>
      </c>
      <c r="T58" s="42">
        <f>U58*100%/N58</f>
        <v>1</v>
      </c>
      <c r="U58" s="224">
        <v>381131.88</v>
      </c>
      <c r="V58" s="59" t="s">
        <v>253</v>
      </c>
      <c r="W58" s="59" t="s">
        <v>254</v>
      </c>
      <c r="X58" s="104"/>
    </row>
    <row r="59" spans="1:24" ht="87" customHeight="1" thickBot="1" x14ac:dyDescent="0.3">
      <c r="A59" s="227" t="s">
        <v>192</v>
      </c>
      <c r="B59" s="227"/>
      <c r="C59" s="227"/>
      <c r="D59" s="227"/>
      <c r="E59" s="227"/>
      <c r="F59" s="227"/>
      <c r="G59" s="227"/>
      <c r="H59" s="227"/>
      <c r="I59" s="227"/>
      <c r="J59" s="227"/>
      <c r="K59" s="227"/>
      <c r="L59" s="227"/>
      <c r="M59" s="227"/>
      <c r="N59" s="227"/>
      <c r="O59" s="227"/>
      <c r="P59" s="227"/>
      <c r="Q59" s="227"/>
      <c r="R59" s="227"/>
      <c r="S59" s="227"/>
      <c r="T59" s="227"/>
      <c r="U59" s="227"/>
      <c r="V59" s="227"/>
      <c r="W59" s="227"/>
    </row>
    <row r="60" spans="1:24" s="10" customFormat="1" ht="64.5" customHeight="1" x14ac:dyDescent="0.25">
      <c r="A60" s="154">
        <v>40</v>
      </c>
      <c r="B60" s="177" t="s">
        <v>193</v>
      </c>
      <c r="C60" s="117" t="s">
        <v>39</v>
      </c>
      <c r="D60" s="45" t="s">
        <v>194</v>
      </c>
      <c r="E60" s="157" t="s">
        <v>205</v>
      </c>
      <c r="F60" s="178" t="s">
        <v>195</v>
      </c>
      <c r="G60" s="114" t="s">
        <v>29</v>
      </c>
      <c r="H60" s="179" t="s">
        <v>42</v>
      </c>
      <c r="I60" s="179" t="s">
        <v>47</v>
      </c>
      <c r="J60" s="117" t="s">
        <v>39</v>
      </c>
      <c r="K60" s="179" t="s">
        <v>47</v>
      </c>
      <c r="L60" s="119">
        <v>986</v>
      </c>
      <c r="M60" s="31" t="s">
        <v>30</v>
      </c>
      <c r="N60" s="101">
        <v>190197.75</v>
      </c>
      <c r="O60" s="33">
        <v>45418</v>
      </c>
      <c r="P60" s="33" t="s">
        <v>196</v>
      </c>
      <c r="Q60" s="77">
        <v>110813.49</v>
      </c>
      <c r="R60" s="120" t="s">
        <v>31</v>
      </c>
      <c r="S60" s="53">
        <v>419.48</v>
      </c>
      <c r="T60" s="34">
        <f t="shared" ref="T60:T66" si="4">U60*100%/N60</f>
        <v>1</v>
      </c>
      <c r="U60" s="101">
        <v>190197.75</v>
      </c>
      <c r="V60" s="18" t="s">
        <v>197</v>
      </c>
      <c r="W60" s="35" t="s">
        <v>198</v>
      </c>
      <c r="X60" s="9"/>
    </row>
    <row r="61" spans="1:24" s="11" customFormat="1" ht="122.25" customHeight="1" x14ac:dyDescent="0.2">
      <c r="A61" s="121">
        <v>41</v>
      </c>
      <c r="B61" s="180" t="s">
        <v>193</v>
      </c>
      <c r="C61" s="127" t="s">
        <v>39</v>
      </c>
      <c r="D61" s="25" t="s">
        <v>199</v>
      </c>
      <c r="E61" s="131" t="s">
        <v>206</v>
      </c>
      <c r="F61" s="169" t="s">
        <v>200</v>
      </c>
      <c r="G61" s="126" t="s">
        <v>29</v>
      </c>
      <c r="H61" s="170" t="s">
        <v>40</v>
      </c>
      <c r="I61" s="170" t="s">
        <v>167</v>
      </c>
      <c r="J61" s="127" t="s">
        <v>39</v>
      </c>
      <c r="K61" s="170" t="s">
        <v>167</v>
      </c>
      <c r="L61" s="128">
        <v>986</v>
      </c>
      <c r="M61" s="20" t="s">
        <v>30</v>
      </c>
      <c r="N61" s="72">
        <v>1232604.78</v>
      </c>
      <c r="O61" s="22">
        <v>45425</v>
      </c>
      <c r="P61" s="22">
        <v>45506</v>
      </c>
      <c r="Q61" s="67">
        <v>304665.2</v>
      </c>
      <c r="R61" s="129" t="s">
        <v>31</v>
      </c>
      <c r="S61" s="50">
        <v>4160.12</v>
      </c>
      <c r="T61" s="24">
        <f t="shared" si="4"/>
        <v>1</v>
      </c>
      <c r="U61" s="72">
        <v>1232604.78</v>
      </c>
      <c r="V61" s="16" t="s">
        <v>201</v>
      </c>
      <c r="W61" s="36" t="s">
        <v>202</v>
      </c>
      <c r="X61" s="14"/>
    </row>
    <row r="62" spans="1:24" s="11" customFormat="1" ht="122.25" customHeight="1" x14ac:dyDescent="0.2">
      <c r="A62" s="121">
        <v>42</v>
      </c>
      <c r="B62" s="180" t="s">
        <v>193</v>
      </c>
      <c r="C62" s="127" t="s">
        <v>39</v>
      </c>
      <c r="D62" s="25" t="s">
        <v>203</v>
      </c>
      <c r="E62" s="172">
        <v>4211</v>
      </c>
      <c r="F62" s="169" t="s">
        <v>204</v>
      </c>
      <c r="G62" s="126" t="s">
        <v>29</v>
      </c>
      <c r="H62" s="170" t="s">
        <v>42</v>
      </c>
      <c r="I62" s="170" t="s">
        <v>47</v>
      </c>
      <c r="J62" s="127" t="s">
        <v>39</v>
      </c>
      <c r="K62" s="170" t="s">
        <v>47</v>
      </c>
      <c r="L62" s="128">
        <v>1369</v>
      </c>
      <c r="M62" s="20" t="s">
        <v>30</v>
      </c>
      <c r="N62" s="72">
        <v>865783.67</v>
      </c>
      <c r="O62" s="22">
        <v>45399</v>
      </c>
      <c r="P62" s="22">
        <v>45458</v>
      </c>
      <c r="Q62" s="67">
        <v>92660.800000000003</v>
      </c>
      <c r="R62" s="129" t="s">
        <v>31</v>
      </c>
      <c r="S62" s="50">
        <v>555.34</v>
      </c>
      <c r="T62" s="24">
        <f t="shared" si="4"/>
        <v>1</v>
      </c>
      <c r="U62" s="72">
        <v>865783.67</v>
      </c>
      <c r="V62" s="16" t="s">
        <v>197</v>
      </c>
      <c r="W62" s="36" t="s">
        <v>198</v>
      </c>
      <c r="X62" s="14"/>
    </row>
    <row r="63" spans="1:24" ht="87" customHeight="1" x14ac:dyDescent="0.25">
      <c r="A63" s="121">
        <v>43</v>
      </c>
      <c r="B63" s="144" t="s">
        <v>193</v>
      </c>
      <c r="C63" s="130" t="s">
        <v>32</v>
      </c>
      <c r="D63" s="186" t="s">
        <v>207</v>
      </c>
      <c r="E63" s="172">
        <v>4108</v>
      </c>
      <c r="F63" s="140" t="s">
        <v>208</v>
      </c>
      <c r="G63" s="126" t="s">
        <v>29</v>
      </c>
      <c r="H63" s="126" t="s">
        <v>43</v>
      </c>
      <c r="I63" s="187" t="s">
        <v>33</v>
      </c>
      <c r="J63" s="130" t="s">
        <v>32</v>
      </c>
      <c r="K63" s="187" t="s">
        <v>33</v>
      </c>
      <c r="L63" s="134">
        <v>33284</v>
      </c>
      <c r="M63" s="20" t="s">
        <v>30</v>
      </c>
      <c r="N63" s="214">
        <v>58254</v>
      </c>
      <c r="O63" s="26">
        <v>45418</v>
      </c>
      <c r="P63" s="27">
        <v>45430</v>
      </c>
      <c r="Q63" s="55">
        <f>N63/S63</f>
        <v>11.749495764421138</v>
      </c>
      <c r="R63" s="141" t="s">
        <v>31</v>
      </c>
      <c r="S63" s="29">
        <v>4958</v>
      </c>
      <c r="T63" s="24">
        <f t="shared" si="4"/>
        <v>1</v>
      </c>
      <c r="U63" s="214">
        <v>58254</v>
      </c>
      <c r="V63" s="82" t="s">
        <v>209</v>
      </c>
      <c r="W63" s="81" t="s">
        <v>210</v>
      </c>
    </row>
    <row r="64" spans="1:24" ht="87" customHeight="1" x14ac:dyDescent="0.25">
      <c r="A64" s="121">
        <v>44</v>
      </c>
      <c r="B64" s="144" t="s">
        <v>193</v>
      </c>
      <c r="C64" s="130" t="s">
        <v>32</v>
      </c>
      <c r="D64" s="186" t="s">
        <v>211</v>
      </c>
      <c r="E64" s="172">
        <v>4110</v>
      </c>
      <c r="F64" s="140" t="s">
        <v>212</v>
      </c>
      <c r="G64" s="126" t="s">
        <v>29</v>
      </c>
      <c r="H64" s="170" t="s">
        <v>42</v>
      </c>
      <c r="I64" s="187" t="s">
        <v>33</v>
      </c>
      <c r="J64" s="130" t="s">
        <v>32</v>
      </c>
      <c r="K64" s="187" t="s">
        <v>33</v>
      </c>
      <c r="L64" s="134">
        <v>1142</v>
      </c>
      <c r="M64" s="20" t="s">
        <v>30</v>
      </c>
      <c r="N64" s="214">
        <v>855299.97</v>
      </c>
      <c r="O64" s="26">
        <v>45425</v>
      </c>
      <c r="P64" s="27">
        <v>45456</v>
      </c>
      <c r="Q64" s="55">
        <f>N64/S64</f>
        <v>172.50907018959256</v>
      </c>
      <c r="R64" s="141" t="s">
        <v>31</v>
      </c>
      <c r="S64" s="29">
        <v>4958</v>
      </c>
      <c r="T64" s="24">
        <f t="shared" si="4"/>
        <v>1</v>
      </c>
      <c r="U64" s="214">
        <v>855299.97</v>
      </c>
      <c r="V64" s="82" t="s">
        <v>213</v>
      </c>
      <c r="W64" s="81" t="s">
        <v>214</v>
      </c>
    </row>
    <row r="65" spans="1:24" ht="87" customHeight="1" x14ac:dyDescent="0.25">
      <c r="A65" s="121">
        <v>45</v>
      </c>
      <c r="B65" s="144" t="s">
        <v>193</v>
      </c>
      <c r="C65" s="130" t="s">
        <v>32</v>
      </c>
      <c r="D65" s="186" t="s">
        <v>215</v>
      </c>
      <c r="E65" s="172">
        <v>4111</v>
      </c>
      <c r="F65" s="140" t="s">
        <v>216</v>
      </c>
      <c r="G65" s="126" t="s">
        <v>29</v>
      </c>
      <c r="H65" s="126" t="s">
        <v>43</v>
      </c>
      <c r="I65" s="187" t="s">
        <v>47</v>
      </c>
      <c r="J65" s="130" t="s">
        <v>32</v>
      </c>
      <c r="K65" s="187" t="s">
        <v>47</v>
      </c>
      <c r="L65" s="134">
        <v>39548</v>
      </c>
      <c r="M65" s="20" t="s">
        <v>30</v>
      </c>
      <c r="N65" s="214">
        <v>1580866.22</v>
      </c>
      <c r="O65" s="26">
        <v>45425</v>
      </c>
      <c r="P65" s="27">
        <v>45430</v>
      </c>
      <c r="Q65" s="55">
        <f>N65/S65</f>
        <v>318.85159741831382</v>
      </c>
      <c r="R65" s="141" t="s">
        <v>31</v>
      </c>
      <c r="S65" s="29">
        <v>4958</v>
      </c>
      <c r="T65" s="24">
        <f t="shared" si="4"/>
        <v>1</v>
      </c>
      <c r="U65" s="214">
        <v>1580866.22</v>
      </c>
      <c r="V65" s="82" t="s">
        <v>217</v>
      </c>
      <c r="W65" s="81" t="s">
        <v>218</v>
      </c>
    </row>
    <row r="66" spans="1:24" ht="87" customHeight="1" thickBot="1" x14ac:dyDescent="0.3">
      <c r="A66" s="146">
        <v>46</v>
      </c>
      <c r="B66" s="151" t="s">
        <v>193</v>
      </c>
      <c r="C66" s="162" t="s">
        <v>32</v>
      </c>
      <c r="D66" s="188" t="s">
        <v>219</v>
      </c>
      <c r="E66" s="183">
        <v>4114</v>
      </c>
      <c r="F66" s="184" t="s">
        <v>220</v>
      </c>
      <c r="G66" s="150" t="s">
        <v>29</v>
      </c>
      <c r="H66" s="150" t="s">
        <v>43</v>
      </c>
      <c r="I66" s="189" t="s">
        <v>33</v>
      </c>
      <c r="J66" s="162" t="s">
        <v>32</v>
      </c>
      <c r="K66" s="189" t="s">
        <v>33</v>
      </c>
      <c r="L66" s="166">
        <v>39548</v>
      </c>
      <c r="M66" s="38" t="s">
        <v>30</v>
      </c>
      <c r="N66" s="224">
        <v>3503943.73</v>
      </c>
      <c r="O66" s="39">
        <v>45426</v>
      </c>
      <c r="P66" s="40">
        <v>45457</v>
      </c>
      <c r="Q66" s="58">
        <f>N66/S66</f>
        <v>706.72523799919327</v>
      </c>
      <c r="R66" s="167" t="s">
        <v>31</v>
      </c>
      <c r="S66" s="49">
        <v>4958</v>
      </c>
      <c r="T66" s="42">
        <f t="shared" si="4"/>
        <v>1</v>
      </c>
      <c r="U66" s="224">
        <v>3503943.73</v>
      </c>
      <c r="V66" s="59" t="s">
        <v>221</v>
      </c>
      <c r="W66" s="60" t="s">
        <v>222</v>
      </c>
    </row>
    <row r="67" spans="1:24" ht="87" customHeight="1" thickBot="1" x14ac:dyDescent="0.3">
      <c r="A67" s="227" t="s">
        <v>267</v>
      </c>
      <c r="B67" s="227"/>
      <c r="C67" s="227"/>
      <c r="D67" s="227"/>
      <c r="E67" s="227"/>
      <c r="F67" s="227"/>
      <c r="G67" s="227"/>
      <c r="H67" s="227"/>
      <c r="I67" s="227"/>
      <c r="J67" s="227"/>
      <c r="K67" s="227"/>
      <c r="L67" s="227"/>
      <c r="M67" s="227"/>
      <c r="N67" s="227"/>
      <c r="O67" s="227"/>
      <c r="P67" s="227"/>
      <c r="Q67" s="227"/>
      <c r="R67" s="227"/>
      <c r="S67" s="227"/>
      <c r="T67" s="227"/>
      <c r="U67" s="227"/>
      <c r="V67" s="227"/>
      <c r="W67" s="227"/>
    </row>
    <row r="68" spans="1:24" s="10" customFormat="1" ht="117" customHeight="1" x14ac:dyDescent="0.25">
      <c r="A68" s="154">
        <v>47</v>
      </c>
      <c r="B68" s="177" t="s">
        <v>268</v>
      </c>
      <c r="C68" s="117" t="s">
        <v>32</v>
      </c>
      <c r="D68" s="32" t="s">
        <v>269</v>
      </c>
      <c r="E68" s="157" t="s">
        <v>271</v>
      </c>
      <c r="F68" s="158" t="s">
        <v>272</v>
      </c>
      <c r="G68" s="114" t="s">
        <v>29</v>
      </c>
      <c r="H68" s="179" t="s">
        <v>42</v>
      </c>
      <c r="I68" s="190" t="s">
        <v>135</v>
      </c>
      <c r="J68" s="156" t="s">
        <v>32</v>
      </c>
      <c r="K68" s="190" t="s">
        <v>135</v>
      </c>
      <c r="L68" s="160">
        <v>2921</v>
      </c>
      <c r="M68" s="31" t="s">
        <v>30</v>
      </c>
      <c r="N68" s="218">
        <v>1658836.28</v>
      </c>
      <c r="O68" s="63">
        <v>45446</v>
      </c>
      <c r="P68" s="64">
        <v>45451</v>
      </c>
      <c r="Q68" s="77">
        <f>N68/S68</f>
        <v>600.6620173227891</v>
      </c>
      <c r="R68" s="161" t="s">
        <v>31</v>
      </c>
      <c r="S68" s="46">
        <v>2761.68</v>
      </c>
      <c r="T68" s="34">
        <f>U68*100%/N68</f>
        <v>1</v>
      </c>
      <c r="U68" s="101">
        <v>1658836.28</v>
      </c>
      <c r="V68" s="19" t="s">
        <v>273</v>
      </c>
      <c r="W68" s="61" t="s">
        <v>274</v>
      </c>
      <c r="X68" s="9"/>
    </row>
    <row r="69" spans="1:24" s="11" customFormat="1" ht="122.25" customHeight="1" thickBot="1" x14ac:dyDescent="0.25">
      <c r="A69" s="146">
        <v>48</v>
      </c>
      <c r="B69" s="151" t="s">
        <v>268</v>
      </c>
      <c r="C69" s="162" t="s">
        <v>32</v>
      </c>
      <c r="D69" s="65" t="s">
        <v>270</v>
      </c>
      <c r="E69" s="183">
        <v>4116</v>
      </c>
      <c r="F69" s="184" t="s">
        <v>275</v>
      </c>
      <c r="G69" s="150" t="s">
        <v>29</v>
      </c>
      <c r="H69" s="150" t="s">
        <v>43</v>
      </c>
      <c r="I69" s="189" t="s">
        <v>33</v>
      </c>
      <c r="J69" s="162" t="s">
        <v>32</v>
      </c>
      <c r="K69" s="189" t="s">
        <v>33</v>
      </c>
      <c r="L69" s="166">
        <v>993</v>
      </c>
      <c r="M69" s="38" t="s">
        <v>30</v>
      </c>
      <c r="N69" s="224">
        <v>2158211.7599999998</v>
      </c>
      <c r="O69" s="39">
        <v>45456</v>
      </c>
      <c r="P69" s="62">
        <v>45462</v>
      </c>
      <c r="Q69" s="85">
        <f>N69/S69</f>
        <v>567.08789262647861</v>
      </c>
      <c r="R69" s="167" t="s">
        <v>31</v>
      </c>
      <c r="S69" s="49">
        <v>3805.78</v>
      </c>
      <c r="T69" s="42">
        <f>U69*100%/N69</f>
        <v>1</v>
      </c>
      <c r="U69" s="103">
        <v>2158211.7599999998</v>
      </c>
      <c r="V69" s="59" t="s">
        <v>276</v>
      </c>
      <c r="W69" s="60" t="s">
        <v>277</v>
      </c>
    </row>
    <row r="70" spans="1:24" ht="87" customHeight="1" thickBot="1" x14ac:dyDescent="0.3">
      <c r="A70" s="227" t="s">
        <v>279</v>
      </c>
      <c r="B70" s="227"/>
      <c r="C70" s="227"/>
      <c r="D70" s="227"/>
      <c r="E70" s="227"/>
      <c r="F70" s="227"/>
      <c r="G70" s="227"/>
      <c r="H70" s="227"/>
      <c r="I70" s="227"/>
      <c r="J70" s="227"/>
      <c r="K70" s="227"/>
      <c r="L70" s="227"/>
      <c r="M70" s="227"/>
      <c r="N70" s="227"/>
      <c r="O70" s="227"/>
      <c r="P70" s="227"/>
      <c r="Q70" s="227"/>
      <c r="R70" s="227"/>
      <c r="S70" s="227"/>
      <c r="T70" s="227"/>
      <c r="U70" s="227"/>
      <c r="V70" s="227"/>
      <c r="W70" s="227"/>
    </row>
    <row r="71" spans="1:24" s="10" customFormat="1" ht="90.75" customHeight="1" x14ac:dyDescent="0.25">
      <c r="A71" s="154">
        <v>49</v>
      </c>
      <c r="B71" s="177" t="s">
        <v>280</v>
      </c>
      <c r="C71" s="117" t="s">
        <v>39</v>
      </c>
      <c r="D71" s="191" t="s">
        <v>289</v>
      </c>
      <c r="E71" s="115">
        <v>4212</v>
      </c>
      <c r="F71" s="158" t="s">
        <v>290</v>
      </c>
      <c r="G71" s="114" t="s">
        <v>29</v>
      </c>
      <c r="H71" s="179" t="s">
        <v>42</v>
      </c>
      <c r="I71" s="179" t="s">
        <v>135</v>
      </c>
      <c r="J71" s="117" t="s">
        <v>39</v>
      </c>
      <c r="K71" s="179" t="s">
        <v>135</v>
      </c>
      <c r="L71" s="119">
        <v>120</v>
      </c>
      <c r="M71" s="31" t="s">
        <v>30</v>
      </c>
      <c r="N71" s="101">
        <v>626956.79</v>
      </c>
      <c r="O71" s="33">
        <v>45474</v>
      </c>
      <c r="P71" s="33">
        <v>45504</v>
      </c>
      <c r="Q71" s="77">
        <f>N71/S71</f>
        <v>3797.4366444579045</v>
      </c>
      <c r="R71" s="120" t="s">
        <v>36</v>
      </c>
      <c r="S71" s="53">
        <v>165.1</v>
      </c>
      <c r="T71" s="34">
        <f>U71*100%/N71</f>
        <v>1</v>
      </c>
      <c r="U71" s="101">
        <v>626956.79</v>
      </c>
      <c r="V71" s="18" t="s">
        <v>298</v>
      </c>
      <c r="W71" s="35" t="s">
        <v>299</v>
      </c>
      <c r="X71" s="9"/>
    </row>
    <row r="72" spans="1:24" s="10" customFormat="1" ht="122.1" customHeight="1" x14ac:dyDescent="0.25">
      <c r="A72" s="121">
        <v>50</v>
      </c>
      <c r="B72" s="180" t="s">
        <v>280</v>
      </c>
      <c r="C72" s="127" t="s">
        <v>39</v>
      </c>
      <c r="D72" s="186" t="s">
        <v>291</v>
      </c>
      <c r="E72" s="124">
        <v>4213</v>
      </c>
      <c r="F72" s="169" t="s">
        <v>292</v>
      </c>
      <c r="G72" s="126" t="s">
        <v>29</v>
      </c>
      <c r="H72" s="126" t="s">
        <v>43</v>
      </c>
      <c r="I72" s="170" t="s">
        <v>145</v>
      </c>
      <c r="J72" s="127" t="s">
        <v>39</v>
      </c>
      <c r="K72" s="170" t="s">
        <v>145</v>
      </c>
      <c r="L72" s="128">
        <v>150</v>
      </c>
      <c r="M72" s="20" t="s">
        <v>30</v>
      </c>
      <c r="N72" s="72">
        <v>1633899.9</v>
      </c>
      <c r="O72" s="22">
        <v>45474</v>
      </c>
      <c r="P72" s="22">
        <v>45504</v>
      </c>
      <c r="Q72" s="55">
        <f>N72/S72</f>
        <v>502.75390012000366</v>
      </c>
      <c r="R72" s="129" t="s">
        <v>31</v>
      </c>
      <c r="S72" s="50">
        <v>3249.9</v>
      </c>
      <c r="T72" s="24">
        <f>U72*100%/N72</f>
        <v>1</v>
      </c>
      <c r="U72" s="72">
        <v>1633899.9</v>
      </c>
      <c r="V72" s="16" t="s">
        <v>261</v>
      </c>
      <c r="W72" s="36" t="s">
        <v>300</v>
      </c>
      <c r="X72" s="9"/>
    </row>
    <row r="73" spans="1:24" s="10" customFormat="1" ht="122.1" customHeight="1" x14ac:dyDescent="0.25">
      <c r="A73" s="121">
        <v>51</v>
      </c>
      <c r="B73" s="180" t="s">
        <v>280</v>
      </c>
      <c r="C73" s="127" t="s">
        <v>39</v>
      </c>
      <c r="D73" s="186" t="s">
        <v>293</v>
      </c>
      <c r="E73" s="124">
        <v>4214</v>
      </c>
      <c r="F73" s="169" t="s">
        <v>294</v>
      </c>
      <c r="G73" s="126" t="s">
        <v>29</v>
      </c>
      <c r="H73" s="126" t="s">
        <v>43</v>
      </c>
      <c r="I73" s="170" t="s">
        <v>145</v>
      </c>
      <c r="J73" s="127" t="s">
        <v>39</v>
      </c>
      <c r="K73" s="170" t="s">
        <v>145</v>
      </c>
      <c r="L73" s="128">
        <v>210</v>
      </c>
      <c r="M73" s="20" t="s">
        <v>30</v>
      </c>
      <c r="N73" s="72">
        <v>667707.66</v>
      </c>
      <c r="O73" s="22">
        <v>45474</v>
      </c>
      <c r="P73" s="22">
        <v>45502</v>
      </c>
      <c r="Q73" s="67">
        <v>0</v>
      </c>
      <c r="R73" s="129" t="s">
        <v>288</v>
      </c>
      <c r="S73" s="50">
        <v>47.49</v>
      </c>
      <c r="T73" s="24">
        <f>U73*100%/N73</f>
        <v>1</v>
      </c>
      <c r="U73" s="72">
        <v>667707.66</v>
      </c>
      <c r="V73" s="16" t="s">
        <v>261</v>
      </c>
      <c r="W73" s="36" t="s">
        <v>300</v>
      </c>
      <c r="X73" s="9"/>
    </row>
    <row r="74" spans="1:24" s="10" customFormat="1" ht="146.25" customHeight="1" x14ac:dyDescent="0.25">
      <c r="A74" s="121">
        <v>52</v>
      </c>
      <c r="B74" s="180" t="s">
        <v>280</v>
      </c>
      <c r="C74" s="127" t="s">
        <v>32</v>
      </c>
      <c r="D74" s="25" t="s">
        <v>281</v>
      </c>
      <c r="E74" s="144">
        <v>4117</v>
      </c>
      <c r="F74" s="140" t="s">
        <v>282</v>
      </c>
      <c r="G74" s="126" t="s">
        <v>29</v>
      </c>
      <c r="H74" s="180" t="s">
        <v>43</v>
      </c>
      <c r="I74" s="187" t="s">
        <v>33</v>
      </c>
      <c r="J74" s="130" t="s">
        <v>32</v>
      </c>
      <c r="K74" s="187" t="s">
        <v>33</v>
      </c>
      <c r="L74" s="134">
        <v>2500</v>
      </c>
      <c r="M74" s="20" t="s">
        <v>30</v>
      </c>
      <c r="N74" s="214">
        <v>52606.09</v>
      </c>
      <c r="O74" s="26">
        <v>45474</v>
      </c>
      <c r="P74" s="68">
        <v>45492</v>
      </c>
      <c r="Q74" s="67">
        <f>N74/S74</f>
        <v>7515.1557142857137</v>
      </c>
      <c r="R74" s="141" t="s">
        <v>35</v>
      </c>
      <c r="S74" s="29">
        <v>7</v>
      </c>
      <c r="T74" s="24">
        <f>U74*100%/N74</f>
        <v>1</v>
      </c>
      <c r="U74" s="214">
        <v>52606.09</v>
      </c>
      <c r="V74" s="82" t="s">
        <v>301</v>
      </c>
      <c r="W74" s="81" t="s">
        <v>302</v>
      </c>
      <c r="X74" s="9"/>
    </row>
    <row r="75" spans="1:24" ht="87" customHeight="1" thickBot="1" x14ac:dyDescent="0.3">
      <c r="A75" s="146">
        <v>53</v>
      </c>
      <c r="B75" s="151" t="s">
        <v>280</v>
      </c>
      <c r="C75" s="162" t="s">
        <v>32</v>
      </c>
      <c r="D75" s="47" t="s">
        <v>286</v>
      </c>
      <c r="E75" s="151">
        <v>4119</v>
      </c>
      <c r="F75" s="184" t="s">
        <v>287</v>
      </c>
      <c r="G75" s="150" t="s">
        <v>29</v>
      </c>
      <c r="H75" s="150" t="s">
        <v>43</v>
      </c>
      <c r="I75" s="189" t="s">
        <v>33</v>
      </c>
      <c r="J75" s="162" t="s">
        <v>32</v>
      </c>
      <c r="K75" s="189" t="s">
        <v>33</v>
      </c>
      <c r="L75" s="166">
        <v>993</v>
      </c>
      <c r="M75" s="38" t="s">
        <v>30</v>
      </c>
      <c r="N75" s="224">
        <v>92684</v>
      </c>
      <c r="O75" s="39">
        <v>45474</v>
      </c>
      <c r="P75" s="62">
        <v>45482</v>
      </c>
      <c r="Q75" s="85">
        <v>0</v>
      </c>
      <c r="R75" s="167" t="s">
        <v>288</v>
      </c>
      <c r="S75" s="49">
        <v>0</v>
      </c>
      <c r="T75" s="42">
        <f>U75*100%/N75</f>
        <v>1</v>
      </c>
      <c r="U75" s="224">
        <v>92684</v>
      </c>
      <c r="V75" s="59" t="s">
        <v>276</v>
      </c>
      <c r="W75" s="60" t="s">
        <v>277</v>
      </c>
    </row>
    <row r="76" spans="1:24" ht="60.75" customHeight="1" x14ac:dyDescent="0.25">
      <c r="A76" s="227" t="s">
        <v>296</v>
      </c>
      <c r="B76" s="227"/>
      <c r="C76" s="227"/>
      <c r="D76" s="227"/>
      <c r="E76" s="227"/>
      <c r="F76" s="227"/>
      <c r="G76" s="227"/>
      <c r="H76" s="227"/>
      <c r="I76" s="227"/>
      <c r="J76" s="227"/>
      <c r="K76" s="227"/>
      <c r="L76" s="227"/>
      <c r="M76" s="227"/>
      <c r="N76" s="227"/>
      <c r="O76" s="227"/>
      <c r="P76" s="227"/>
      <c r="Q76" s="227"/>
      <c r="R76" s="227"/>
      <c r="S76" s="227"/>
      <c r="T76" s="227"/>
      <c r="U76" s="227"/>
      <c r="V76" s="227"/>
      <c r="W76" s="227"/>
    </row>
    <row r="77" spans="1:24" s="10" customFormat="1" ht="48.75" customHeight="1" x14ac:dyDescent="0.25">
      <c r="A77" s="232" t="s">
        <v>297</v>
      </c>
      <c r="B77" s="232"/>
      <c r="C77" s="232"/>
      <c r="D77" s="232"/>
      <c r="E77" s="232"/>
      <c r="F77" s="232"/>
      <c r="G77" s="232"/>
      <c r="H77" s="232"/>
      <c r="I77" s="232"/>
      <c r="J77" s="232"/>
      <c r="K77" s="232"/>
      <c r="L77" s="232"/>
      <c r="M77" s="232"/>
      <c r="N77" s="232"/>
      <c r="O77" s="232"/>
      <c r="P77" s="232"/>
      <c r="Q77" s="232"/>
      <c r="R77" s="232"/>
      <c r="S77" s="232"/>
      <c r="T77" s="232"/>
      <c r="U77" s="232"/>
      <c r="V77" s="232"/>
      <c r="W77" s="232"/>
      <c r="X77" s="9"/>
    </row>
    <row r="78" spans="1:24" ht="87" customHeight="1" thickBot="1" x14ac:dyDescent="0.3">
      <c r="A78" s="227" t="s">
        <v>303</v>
      </c>
      <c r="B78" s="227"/>
      <c r="C78" s="227"/>
      <c r="D78" s="227"/>
      <c r="E78" s="227"/>
      <c r="F78" s="227"/>
      <c r="G78" s="227"/>
      <c r="H78" s="227"/>
      <c r="I78" s="227"/>
      <c r="J78" s="227"/>
      <c r="K78" s="227"/>
      <c r="L78" s="227"/>
      <c r="M78" s="227"/>
      <c r="N78" s="227"/>
      <c r="O78" s="227"/>
      <c r="P78" s="227"/>
      <c r="Q78" s="227"/>
      <c r="R78" s="227"/>
      <c r="S78" s="227"/>
      <c r="T78" s="227"/>
      <c r="U78" s="227"/>
      <c r="V78" s="227"/>
      <c r="W78" s="227"/>
    </row>
    <row r="79" spans="1:24" s="10" customFormat="1" ht="90.75" customHeight="1" x14ac:dyDescent="0.25">
      <c r="A79" s="192">
        <v>54</v>
      </c>
      <c r="B79" s="193" t="s">
        <v>315</v>
      </c>
      <c r="C79" s="117" t="s">
        <v>32</v>
      </c>
      <c r="D79" s="45" t="s">
        <v>304</v>
      </c>
      <c r="E79" s="193">
        <v>4124</v>
      </c>
      <c r="F79" s="158" t="s">
        <v>310</v>
      </c>
      <c r="G79" s="114" t="s">
        <v>29</v>
      </c>
      <c r="H79" s="114" t="s">
        <v>43</v>
      </c>
      <c r="I79" s="194" t="s">
        <v>135</v>
      </c>
      <c r="J79" s="117" t="s">
        <v>32</v>
      </c>
      <c r="K79" s="194" t="s">
        <v>135</v>
      </c>
      <c r="L79" s="160">
        <v>259</v>
      </c>
      <c r="M79" s="31" t="s">
        <v>30</v>
      </c>
      <c r="N79" s="218">
        <v>1312332.48</v>
      </c>
      <c r="O79" s="63">
        <v>45537</v>
      </c>
      <c r="P79" s="64">
        <v>45547</v>
      </c>
      <c r="Q79" s="77">
        <f t="shared" ref="Q79:Q84" si="5">N79/S79</f>
        <v>823.24351044476509</v>
      </c>
      <c r="R79" s="161" t="s">
        <v>31</v>
      </c>
      <c r="S79" s="46">
        <v>1594.1</v>
      </c>
      <c r="T79" s="34">
        <f t="shared" ref="T79:T84" si="6">U79*100%/N79</f>
        <v>1</v>
      </c>
      <c r="U79" s="218">
        <v>1312332.48</v>
      </c>
      <c r="V79" s="19" t="s">
        <v>316</v>
      </c>
      <c r="W79" s="61" t="s">
        <v>317</v>
      </c>
      <c r="X79" s="9"/>
    </row>
    <row r="80" spans="1:24" s="10" customFormat="1" ht="122.1" customHeight="1" x14ac:dyDescent="0.25">
      <c r="A80" s="195">
        <v>55</v>
      </c>
      <c r="B80" s="144" t="s">
        <v>315</v>
      </c>
      <c r="C80" s="127" t="s">
        <v>32</v>
      </c>
      <c r="D80" s="25" t="s">
        <v>305</v>
      </c>
      <c r="E80" s="144">
        <v>4125</v>
      </c>
      <c r="F80" s="140" t="s">
        <v>311</v>
      </c>
      <c r="G80" s="126" t="s">
        <v>29</v>
      </c>
      <c r="H80" s="126" t="s">
        <v>43</v>
      </c>
      <c r="I80" s="196" t="s">
        <v>135</v>
      </c>
      <c r="J80" s="127" t="s">
        <v>32</v>
      </c>
      <c r="K80" s="196" t="s">
        <v>135</v>
      </c>
      <c r="L80" s="134">
        <v>350</v>
      </c>
      <c r="M80" s="20" t="s">
        <v>30</v>
      </c>
      <c r="N80" s="214">
        <v>1095472.42</v>
      </c>
      <c r="O80" s="26">
        <v>45537</v>
      </c>
      <c r="P80" s="68">
        <v>45556</v>
      </c>
      <c r="Q80" s="55">
        <f t="shared" si="5"/>
        <v>569.61512702919117</v>
      </c>
      <c r="R80" s="141" t="s">
        <v>31</v>
      </c>
      <c r="S80" s="29">
        <v>1923.18</v>
      </c>
      <c r="T80" s="24">
        <f t="shared" si="6"/>
        <v>1</v>
      </c>
      <c r="U80" s="214">
        <v>1095472.42</v>
      </c>
      <c r="V80" s="82" t="s">
        <v>318</v>
      </c>
      <c r="W80" s="81" t="s">
        <v>319</v>
      </c>
      <c r="X80" s="9"/>
    </row>
    <row r="81" spans="1:25" s="10" customFormat="1" ht="122.1" customHeight="1" x14ac:dyDescent="0.25">
      <c r="A81" s="195">
        <v>56</v>
      </c>
      <c r="B81" s="144" t="s">
        <v>315</v>
      </c>
      <c r="C81" s="127" t="s">
        <v>32</v>
      </c>
      <c r="D81" s="25" t="s">
        <v>306</v>
      </c>
      <c r="E81" s="144">
        <v>4126</v>
      </c>
      <c r="F81" s="140" t="s">
        <v>312</v>
      </c>
      <c r="G81" s="126" t="s">
        <v>29</v>
      </c>
      <c r="H81" s="126" t="s">
        <v>43</v>
      </c>
      <c r="I81" s="196" t="s">
        <v>33</v>
      </c>
      <c r="J81" s="127" t="s">
        <v>32</v>
      </c>
      <c r="K81" s="196" t="s">
        <v>33</v>
      </c>
      <c r="L81" s="134">
        <v>150</v>
      </c>
      <c r="M81" s="20" t="s">
        <v>30</v>
      </c>
      <c r="N81" s="214">
        <v>283966.62</v>
      </c>
      <c r="O81" s="26">
        <v>45474</v>
      </c>
      <c r="P81" s="68">
        <v>45482</v>
      </c>
      <c r="Q81" s="55">
        <f t="shared" si="5"/>
        <v>458.29896225044786</v>
      </c>
      <c r="R81" s="141" t="s">
        <v>31</v>
      </c>
      <c r="S81" s="29">
        <v>619.61</v>
      </c>
      <c r="T81" s="24">
        <f t="shared" si="6"/>
        <v>1</v>
      </c>
      <c r="U81" s="214">
        <v>283966.62</v>
      </c>
      <c r="V81" s="82" t="s">
        <v>276</v>
      </c>
      <c r="W81" s="81" t="s">
        <v>277</v>
      </c>
      <c r="X81" s="9"/>
    </row>
    <row r="82" spans="1:25" s="10" customFormat="1" ht="146.25" customHeight="1" x14ac:dyDescent="0.25">
      <c r="A82" s="195">
        <v>57</v>
      </c>
      <c r="B82" s="144" t="s">
        <v>315</v>
      </c>
      <c r="C82" s="127" t="s">
        <v>32</v>
      </c>
      <c r="D82" s="25" t="s">
        <v>307</v>
      </c>
      <c r="E82" s="144">
        <v>4127</v>
      </c>
      <c r="F82" s="140" t="s">
        <v>313</v>
      </c>
      <c r="G82" s="126" t="s">
        <v>29</v>
      </c>
      <c r="H82" s="126" t="s">
        <v>43</v>
      </c>
      <c r="I82" s="196" t="s">
        <v>135</v>
      </c>
      <c r="J82" s="127" t="s">
        <v>32</v>
      </c>
      <c r="K82" s="196" t="s">
        <v>135</v>
      </c>
      <c r="L82" s="134">
        <v>350</v>
      </c>
      <c r="M82" s="20" t="s">
        <v>30</v>
      </c>
      <c r="N82" s="214">
        <v>1283306.81</v>
      </c>
      <c r="O82" s="26">
        <v>45538</v>
      </c>
      <c r="P82" s="68">
        <v>45542</v>
      </c>
      <c r="Q82" s="55">
        <f t="shared" si="5"/>
        <v>390.23247490550602</v>
      </c>
      <c r="R82" s="141" t="s">
        <v>31</v>
      </c>
      <c r="S82" s="29">
        <v>3288.57</v>
      </c>
      <c r="T82" s="24">
        <f t="shared" si="6"/>
        <v>1</v>
      </c>
      <c r="U82" s="214">
        <v>1283306.81</v>
      </c>
      <c r="V82" s="82" t="s">
        <v>320</v>
      </c>
      <c r="W82" s="81" t="s">
        <v>321</v>
      </c>
      <c r="X82" s="9"/>
    </row>
    <row r="83" spans="1:25" s="10" customFormat="1" ht="146.25" customHeight="1" x14ac:dyDescent="0.25">
      <c r="A83" s="121">
        <v>58</v>
      </c>
      <c r="B83" s="144" t="s">
        <v>280</v>
      </c>
      <c r="C83" s="127" t="s">
        <v>32</v>
      </c>
      <c r="D83" s="73" t="s">
        <v>308</v>
      </c>
      <c r="E83" s="144">
        <v>4118</v>
      </c>
      <c r="F83" s="140" t="s">
        <v>285</v>
      </c>
      <c r="G83" s="126" t="s">
        <v>29</v>
      </c>
      <c r="H83" s="126" t="s">
        <v>43</v>
      </c>
      <c r="I83" s="196" t="s">
        <v>135</v>
      </c>
      <c r="J83" s="127" t="s">
        <v>32</v>
      </c>
      <c r="K83" s="196" t="s">
        <v>135</v>
      </c>
      <c r="L83" s="134">
        <v>2500</v>
      </c>
      <c r="M83" s="20" t="s">
        <v>30</v>
      </c>
      <c r="N83" s="214">
        <v>1318756.3899999999</v>
      </c>
      <c r="O83" s="26">
        <v>45495</v>
      </c>
      <c r="P83" s="68">
        <v>45547</v>
      </c>
      <c r="Q83" s="55">
        <f t="shared" si="5"/>
        <v>323.92803735563012</v>
      </c>
      <c r="R83" s="141" t="s">
        <v>31</v>
      </c>
      <c r="S83" s="29">
        <v>4071.14</v>
      </c>
      <c r="T83" s="24">
        <f>U83*100%/N83</f>
        <v>1</v>
      </c>
      <c r="U83" s="214">
        <v>1318756.3899999999</v>
      </c>
      <c r="V83" s="82" t="s">
        <v>283</v>
      </c>
      <c r="W83" s="81" t="s">
        <v>284</v>
      </c>
      <c r="X83" s="9"/>
    </row>
    <row r="84" spans="1:25" ht="87" customHeight="1" thickBot="1" x14ac:dyDescent="0.3">
      <c r="A84" s="146">
        <v>59</v>
      </c>
      <c r="B84" s="151" t="s">
        <v>315</v>
      </c>
      <c r="C84" s="197" t="s">
        <v>32</v>
      </c>
      <c r="D84" s="47" t="s">
        <v>309</v>
      </c>
      <c r="E84" s="151">
        <v>4129</v>
      </c>
      <c r="F84" s="184" t="s">
        <v>314</v>
      </c>
      <c r="G84" s="150" t="s">
        <v>29</v>
      </c>
      <c r="H84" s="150" t="s">
        <v>43</v>
      </c>
      <c r="I84" s="176" t="s">
        <v>33</v>
      </c>
      <c r="J84" s="197" t="s">
        <v>32</v>
      </c>
      <c r="K84" s="176" t="s">
        <v>33</v>
      </c>
      <c r="L84" s="166">
        <v>1500</v>
      </c>
      <c r="M84" s="38" t="s">
        <v>30</v>
      </c>
      <c r="N84" s="224">
        <v>392263.31</v>
      </c>
      <c r="O84" s="39">
        <v>45536</v>
      </c>
      <c r="P84" s="62">
        <v>45560</v>
      </c>
      <c r="Q84" s="58">
        <f t="shared" si="5"/>
        <v>322.58495888157893</v>
      </c>
      <c r="R84" s="167" t="s">
        <v>31</v>
      </c>
      <c r="S84" s="49">
        <v>1216</v>
      </c>
      <c r="T84" s="42">
        <f t="shared" si="6"/>
        <v>1</v>
      </c>
      <c r="U84" s="224">
        <v>392263.31</v>
      </c>
      <c r="V84" s="59" t="s">
        <v>283</v>
      </c>
      <c r="W84" s="60" t="s">
        <v>284</v>
      </c>
    </row>
    <row r="85" spans="1:25" ht="38.25" customHeight="1" thickBot="1" x14ac:dyDescent="0.3">
      <c r="A85" s="227" t="s">
        <v>322</v>
      </c>
      <c r="B85" s="227"/>
      <c r="C85" s="227"/>
      <c r="D85" s="227"/>
      <c r="E85" s="227"/>
      <c r="F85" s="227"/>
      <c r="G85" s="227"/>
      <c r="H85" s="227"/>
      <c r="I85" s="227"/>
      <c r="J85" s="227"/>
      <c r="K85" s="227"/>
      <c r="L85" s="227"/>
      <c r="M85" s="227"/>
      <c r="N85" s="227"/>
      <c r="O85" s="227"/>
      <c r="P85" s="227"/>
      <c r="Q85" s="227"/>
      <c r="R85" s="227"/>
      <c r="S85" s="227"/>
      <c r="T85" s="227"/>
      <c r="U85" s="227"/>
      <c r="V85" s="227"/>
      <c r="W85" s="227"/>
    </row>
    <row r="86" spans="1:25" ht="146.1" customHeight="1" x14ac:dyDescent="0.25">
      <c r="A86" s="192">
        <v>60</v>
      </c>
      <c r="B86" s="177" t="s">
        <v>323</v>
      </c>
      <c r="C86" s="117" t="s">
        <v>338</v>
      </c>
      <c r="D86" s="87" t="s">
        <v>324</v>
      </c>
      <c r="E86" s="115">
        <v>4250</v>
      </c>
      <c r="F86" s="178" t="s">
        <v>325</v>
      </c>
      <c r="G86" s="114" t="s">
        <v>29</v>
      </c>
      <c r="H86" s="179" t="s">
        <v>42</v>
      </c>
      <c r="I86" s="179" t="s">
        <v>145</v>
      </c>
      <c r="J86" s="117" t="s">
        <v>338</v>
      </c>
      <c r="K86" s="179" t="s">
        <v>145</v>
      </c>
      <c r="L86" s="119">
        <v>1500</v>
      </c>
      <c r="M86" s="31" t="s">
        <v>30</v>
      </c>
      <c r="N86" s="101">
        <v>125490.83</v>
      </c>
      <c r="O86" s="33">
        <v>45576</v>
      </c>
      <c r="P86" s="33">
        <v>45618</v>
      </c>
      <c r="Q86" s="77">
        <f t="shared" ref="Q86:Q91" si="7">N86/S86</f>
        <v>492.39123440320174</v>
      </c>
      <c r="R86" s="120" t="s">
        <v>31</v>
      </c>
      <c r="S86" s="53">
        <v>254.86</v>
      </c>
      <c r="T86" s="34">
        <f t="shared" ref="T86" si="8">U86*100%/N86</f>
        <v>1</v>
      </c>
      <c r="U86" s="101">
        <v>125490.83</v>
      </c>
      <c r="V86" s="18" t="s">
        <v>326</v>
      </c>
      <c r="W86" s="35" t="s">
        <v>327</v>
      </c>
      <c r="X86" s="221"/>
      <c r="Y86" s="105"/>
    </row>
    <row r="87" spans="1:25" ht="146.1" customHeight="1" x14ac:dyDescent="0.25">
      <c r="A87" s="195">
        <v>62</v>
      </c>
      <c r="B87" s="180" t="s">
        <v>323</v>
      </c>
      <c r="C87" s="127" t="s">
        <v>339</v>
      </c>
      <c r="D87" s="88" t="s">
        <v>333</v>
      </c>
      <c r="E87" s="124">
        <v>4253</v>
      </c>
      <c r="F87" s="169" t="s">
        <v>334</v>
      </c>
      <c r="G87" s="126" t="s">
        <v>154</v>
      </c>
      <c r="H87" s="126" t="s">
        <v>34</v>
      </c>
      <c r="I87" s="170" t="s">
        <v>145</v>
      </c>
      <c r="J87" s="127" t="s">
        <v>339</v>
      </c>
      <c r="K87" s="170" t="s">
        <v>145</v>
      </c>
      <c r="L87" s="128">
        <v>45</v>
      </c>
      <c r="M87" s="20" t="s">
        <v>30</v>
      </c>
      <c r="N87" s="72">
        <v>665284.91</v>
      </c>
      <c r="O87" s="22">
        <v>45579</v>
      </c>
      <c r="P87" s="22" t="s">
        <v>335</v>
      </c>
      <c r="Q87" s="55">
        <f>N87/S87</f>
        <v>14008.947357338388</v>
      </c>
      <c r="R87" s="129" t="s">
        <v>31</v>
      </c>
      <c r="S87" s="50">
        <v>47.49</v>
      </c>
      <c r="T87" s="24">
        <f>U87*100%/N87</f>
        <v>1</v>
      </c>
      <c r="U87" s="72">
        <v>665284.91</v>
      </c>
      <c r="V87" s="16" t="s">
        <v>336</v>
      </c>
      <c r="W87" s="36" t="s">
        <v>337</v>
      </c>
      <c r="X87" s="222"/>
      <c r="Y87" s="105"/>
    </row>
    <row r="88" spans="1:25" ht="181.5" customHeight="1" x14ac:dyDescent="0.25">
      <c r="A88" s="195">
        <v>63</v>
      </c>
      <c r="B88" s="144" t="s">
        <v>323</v>
      </c>
      <c r="C88" s="127" t="s">
        <v>32</v>
      </c>
      <c r="D88" s="88" t="s">
        <v>340</v>
      </c>
      <c r="E88" s="144">
        <v>4152</v>
      </c>
      <c r="F88" s="140" t="s">
        <v>341</v>
      </c>
      <c r="G88" s="126" t="s">
        <v>29</v>
      </c>
      <c r="H88" s="126" t="s">
        <v>34</v>
      </c>
      <c r="I88" s="187" t="s">
        <v>47</v>
      </c>
      <c r="J88" s="127" t="s">
        <v>32</v>
      </c>
      <c r="K88" s="187" t="s">
        <v>47</v>
      </c>
      <c r="L88" s="134">
        <v>3723</v>
      </c>
      <c r="M88" s="20" t="s">
        <v>30</v>
      </c>
      <c r="N88" s="214">
        <v>242979.68</v>
      </c>
      <c r="O88" s="26">
        <v>45581</v>
      </c>
      <c r="P88" s="68">
        <v>45639</v>
      </c>
      <c r="Q88" s="55">
        <f>N88/S88</f>
        <v>193.45515923566879</v>
      </c>
      <c r="R88" s="141" t="s">
        <v>31</v>
      </c>
      <c r="S88" s="29">
        <v>1256</v>
      </c>
      <c r="T88" s="24">
        <f>U88*100%/N88</f>
        <v>1</v>
      </c>
      <c r="U88" s="214">
        <v>242979.68</v>
      </c>
      <c r="V88" s="82" t="s">
        <v>342</v>
      </c>
      <c r="W88" s="81" t="s">
        <v>343</v>
      </c>
      <c r="X88" s="222"/>
      <c r="Y88" s="105"/>
    </row>
    <row r="89" spans="1:25" ht="146.1" customHeight="1" thickBot="1" x14ac:dyDescent="0.3">
      <c r="A89" s="198">
        <v>64</v>
      </c>
      <c r="B89" s="151" t="s">
        <v>323</v>
      </c>
      <c r="C89" s="197" t="s">
        <v>32</v>
      </c>
      <c r="D89" s="89" t="s">
        <v>344</v>
      </c>
      <c r="E89" s="151">
        <v>4154</v>
      </c>
      <c r="F89" s="199" t="s">
        <v>345</v>
      </c>
      <c r="G89" s="150" t="s">
        <v>29</v>
      </c>
      <c r="H89" s="185" t="s">
        <v>42</v>
      </c>
      <c r="I89" s="189" t="s">
        <v>38</v>
      </c>
      <c r="J89" s="197" t="s">
        <v>32</v>
      </c>
      <c r="K89" s="189" t="s">
        <v>38</v>
      </c>
      <c r="L89" s="166">
        <v>1500</v>
      </c>
      <c r="M89" s="38" t="s">
        <v>30</v>
      </c>
      <c r="N89" s="224">
        <v>429990.95</v>
      </c>
      <c r="O89" s="39">
        <v>45579</v>
      </c>
      <c r="P89" s="62">
        <v>45653</v>
      </c>
      <c r="Q89" s="41">
        <f t="shared" si="7"/>
        <v>886.78040380292441</v>
      </c>
      <c r="R89" s="167" t="s">
        <v>31</v>
      </c>
      <c r="S89" s="49">
        <v>484.89</v>
      </c>
      <c r="T89" s="42">
        <f>U89*100%/N89</f>
        <v>1</v>
      </c>
      <c r="U89" s="224">
        <v>429990.95</v>
      </c>
      <c r="V89" s="59" t="s">
        <v>346</v>
      </c>
      <c r="W89" s="60" t="s">
        <v>347</v>
      </c>
      <c r="X89" s="223"/>
      <c r="Y89" s="105"/>
    </row>
    <row r="90" spans="1:25" ht="18.75" thickBot="1" x14ac:dyDescent="0.3">
      <c r="A90" s="227" t="s">
        <v>354</v>
      </c>
      <c r="B90" s="227"/>
      <c r="C90" s="227"/>
      <c r="D90" s="227"/>
      <c r="E90" s="227"/>
      <c r="F90" s="227"/>
      <c r="G90" s="227"/>
      <c r="H90" s="227"/>
      <c r="I90" s="227"/>
      <c r="J90" s="227"/>
      <c r="K90" s="227"/>
      <c r="L90" s="227"/>
      <c r="M90" s="227"/>
      <c r="N90" s="227"/>
      <c r="O90" s="227"/>
      <c r="P90" s="227"/>
      <c r="Q90" s="227"/>
      <c r="R90" s="227"/>
      <c r="S90" s="227"/>
      <c r="T90" s="227"/>
      <c r="U90" s="227"/>
      <c r="V90" s="227"/>
      <c r="W90" s="227"/>
    </row>
    <row r="91" spans="1:25" ht="63.75" thickBot="1" x14ac:dyDescent="0.3">
      <c r="A91" s="200">
        <v>65</v>
      </c>
      <c r="B91" s="201" t="s">
        <v>349</v>
      </c>
      <c r="C91" s="202" t="s">
        <v>32</v>
      </c>
      <c r="D91" s="203" t="s">
        <v>350</v>
      </c>
      <c r="E91" s="201">
        <v>4155</v>
      </c>
      <c r="F91" s="204" t="s">
        <v>351</v>
      </c>
      <c r="G91" s="205" t="s">
        <v>29</v>
      </c>
      <c r="H91" s="206" t="s">
        <v>42</v>
      </c>
      <c r="I91" s="207" t="s">
        <v>38</v>
      </c>
      <c r="J91" s="202" t="s">
        <v>32</v>
      </c>
      <c r="K91" s="207" t="s">
        <v>38</v>
      </c>
      <c r="L91" s="208">
        <v>33284</v>
      </c>
      <c r="M91" s="93" t="s">
        <v>30</v>
      </c>
      <c r="N91" s="213">
        <v>17637.28</v>
      </c>
      <c r="O91" s="94">
        <v>45614</v>
      </c>
      <c r="P91" s="95">
        <v>45632</v>
      </c>
      <c r="Q91" s="96">
        <f t="shared" si="7"/>
        <v>906.33504624871523</v>
      </c>
      <c r="R91" s="209" t="s">
        <v>31</v>
      </c>
      <c r="S91" s="97">
        <v>19.46</v>
      </c>
      <c r="T91" s="98">
        <f>U91*100%/N91</f>
        <v>1</v>
      </c>
      <c r="U91" s="213">
        <v>17637.28</v>
      </c>
      <c r="V91" s="99" t="s">
        <v>352</v>
      </c>
      <c r="W91" s="100" t="s">
        <v>353</v>
      </c>
    </row>
    <row r="92" spans="1:25" x14ac:dyDescent="0.25">
      <c r="A92" s="210"/>
      <c r="B92" s="210"/>
      <c r="C92" s="210"/>
      <c r="D92" s="210"/>
      <c r="E92" s="210"/>
      <c r="F92" s="210"/>
      <c r="G92" s="210"/>
      <c r="H92" s="210"/>
      <c r="I92" s="210"/>
      <c r="J92" s="210"/>
      <c r="K92" s="210"/>
      <c r="L92" s="210"/>
      <c r="M92" s="210"/>
      <c r="N92" s="210"/>
      <c r="O92" s="210"/>
      <c r="P92" s="210"/>
      <c r="Q92" s="211"/>
      <c r="R92" s="210"/>
      <c r="S92" s="212"/>
      <c r="T92" s="210"/>
      <c r="U92" s="210"/>
      <c r="V92" s="210"/>
      <c r="W92" s="210"/>
    </row>
    <row r="93" spans="1:25" ht="18.75" thickBot="1" x14ac:dyDescent="0.3">
      <c r="A93" s="227" t="s">
        <v>356</v>
      </c>
      <c r="B93" s="227"/>
      <c r="C93" s="227"/>
      <c r="D93" s="227"/>
      <c r="E93" s="227"/>
      <c r="F93" s="227"/>
      <c r="G93" s="227"/>
      <c r="H93" s="227"/>
      <c r="I93" s="227"/>
      <c r="J93" s="227"/>
      <c r="K93" s="227"/>
      <c r="L93" s="227"/>
      <c r="M93" s="227"/>
      <c r="N93" s="227"/>
      <c r="O93" s="227"/>
      <c r="P93" s="227"/>
      <c r="Q93" s="227"/>
      <c r="R93" s="227"/>
      <c r="S93" s="227"/>
      <c r="T93" s="227"/>
      <c r="U93" s="227"/>
      <c r="V93" s="227"/>
      <c r="W93" s="227"/>
    </row>
    <row r="94" spans="1:25" ht="47.25" x14ac:dyDescent="0.25">
      <c r="A94" s="192">
        <v>66</v>
      </c>
      <c r="B94" s="215" t="s">
        <v>323</v>
      </c>
      <c r="C94" s="217" t="s">
        <v>32</v>
      </c>
      <c r="D94" s="109" t="s">
        <v>355</v>
      </c>
      <c r="E94" s="115">
        <v>4252</v>
      </c>
      <c r="F94" s="178" t="s">
        <v>329</v>
      </c>
      <c r="G94" s="114" t="s">
        <v>348</v>
      </c>
      <c r="H94" s="179" t="s">
        <v>40</v>
      </c>
      <c r="I94" s="179" t="s">
        <v>330</v>
      </c>
      <c r="J94" s="117" t="s">
        <v>339</v>
      </c>
      <c r="K94" s="179" t="s">
        <v>330</v>
      </c>
      <c r="L94" s="119">
        <v>667</v>
      </c>
      <c r="M94" s="31" t="s">
        <v>30</v>
      </c>
      <c r="N94" s="218">
        <v>148312.5</v>
      </c>
      <c r="O94" s="33">
        <v>45575</v>
      </c>
      <c r="P94" s="33">
        <v>45640</v>
      </c>
      <c r="Q94" s="84">
        <f>N94/S94</f>
        <v>62.393250485894342</v>
      </c>
      <c r="R94" s="120" t="s">
        <v>31</v>
      </c>
      <c r="S94" s="53">
        <v>2377.06</v>
      </c>
      <c r="T94" s="34">
        <f>U94*100%/N94</f>
        <v>1</v>
      </c>
      <c r="U94" s="218">
        <v>148312.5</v>
      </c>
      <c r="V94" s="18" t="s">
        <v>331</v>
      </c>
      <c r="W94" s="35" t="s">
        <v>332</v>
      </c>
    </row>
    <row r="95" spans="1:25" ht="48" thickBot="1" x14ac:dyDescent="0.3">
      <c r="A95" s="91">
        <v>67</v>
      </c>
      <c r="B95" s="216" t="s">
        <v>323</v>
      </c>
      <c r="C95" s="219" t="s">
        <v>339</v>
      </c>
      <c r="D95" s="103" t="s">
        <v>328</v>
      </c>
      <c r="E95" s="56">
        <v>4252</v>
      </c>
      <c r="F95" s="90" t="s">
        <v>329</v>
      </c>
      <c r="G95" s="37" t="s">
        <v>348</v>
      </c>
      <c r="H95" s="57" t="s">
        <v>40</v>
      </c>
      <c r="I95" s="57" t="s">
        <v>330</v>
      </c>
      <c r="J95" s="74" t="s">
        <v>339</v>
      </c>
      <c r="K95" s="57" t="s">
        <v>330</v>
      </c>
      <c r="L95" s="79">
        <v>667</v>
      </c>
      <c r="M95" s="38" t="s">
        <v>30</v>
      </c>
      <c r="N95" s="103">
        <v>1908249.45</v>
      </c>
      <c r="O95" s="110">
        <v>45575</v>
      </c>
      <c r="P95" s="110">
        <v>45640</v>
      </c>
      <c r="Q95" s="220">
        <v>2377.06</v>
      </c>
      <c r="R95" s="111" t="s">
        <v>357</v>
      </c>
      <c r="S95" s="112">
        <v>2377.06</v>
      </c>
      <c r="T95" s="42">
        <f>U95*100%/N95</f>
        <v>1</v>
      </c>
      <c r="U95" s="103">
        <v>1908249.45</v>
      </c>
      <c r="V95" s="17" t="s">
        <v>331</v>
      </c>
      <c r="W95" s="43" t="s">
        <v>332</v>
      </c>
    </row>
  </sheetData>
  <sheetProtection formatCells="0" formatColumns="0" formatRows="0" insertRows="0" insertHyperlinks="0" deleteRows="0" selectLockedCells="1" sort="0" autoFilter="0" pivotTables="0"/>
  <mergeCells count="58">
    <mergeCell ref="A85:W85"/>
    <mergeCell ref="A53:W53"/>
    <mergeCell ref="A12:W12"/>
    <mergeCell ref="A35:W35"/>
    <mergeCell ref="O10:O11"/>
    <mergeCell ref="O40:O44"/>
    <mergeCell ref="K40:K44"/>
    <mergeCell ref="J40:J44"/>
    <mergeCell ref="C40:C44"/>
    <mergeCell ref="I40:I44"/>
    <mergeCell ref="A76:W76"/>
    <mergeCell ref="A10:A11"/>
    <mergeCell ref="A40:A44"/>
    <mergeCell ref="H40:H44"/>
    <mergeCell ref="B40:B44"/>
    <mergeCell ref="D40:D44"/>
    <mergeCell ref="A1:W4"/>
    <mergeCell ref="A5:W5"/>
    <mergeCell ref="A8:W9"/>
    <mergeCell ref="G10:G11"/>
    <mergeCell ref="H10:H11"/>
    <mergeCell ref="B10:B11"/>
    <mergeCell ref="C10:C11"/>
    <mergeCell ref="P10:P11"/>
    <mergeCell ref="R10:R11"/>
    <mergeCell ref="D10:D11"/>
    <mergeCell ref="N10:N11"/>
    <mergeCell ref="V6:V7"/>
    <mergeCell ref="K10:K11"/>
    <mergeCell ref="Q10:Q11"/>
    <mergeCell ref="T10:U10"/>
    <mergeCell ref="W10:W11"/>
    <mergeCell ref="L40:L44"/>
    <mergeCell ref="W6:W7"/>
    <mergeCell ref="V10:V11"/>
    <mergeCell ref="M40:M44"/>
    <mergeCell ref="V40:V44"/>
    <mergeCell ref="P40:P44"/>
    <mergeCell ref="W40:W44"/>
    <mergeCell ref="U40:U44"/>
    <mergeCell ref="A29:W29"/>
    <mergeCell ref="T40:T44"/>
    <mergeCell ref="A93:W93"/>
    <mergeCell ref="A90:W90"/>
    <mergeCell ref="A78:W78"/>
    <mergeCell ref="M10:M11"/>
    <mergeCell ref="S10:S11"/>
    <mergeCell ref="F10:F11"/>
    <mergeCell ref="E40:E44"/>
    <mergeCell ref="G40:G44"/>
    <mergeCell ref="A77:W77"/>
    <mergeCell ref="A70:W70"/>
    <mergeCell ref="A67:W67"/>
    <mergeCell ref="A59:W59"/>
    <mergeCell ref="J10:J11"/>
    <mergeCell ref="E10:E11"/>
    <mergeCell ref="I10:I11"/>
    <mergeCell ref="L10:L11"/>
  </mergeCells>
  <phoneticPr fontId="28" type="noConversion"/>
  <hyperlinks>
    <hyperlink ref="A77:W77" r:id="rId1" display="EN ESTE MES NO SE GENERO OBRA NUEVA"/>
  </hyperlinks>
  <printOptions horizontalCentered="1"/>
  <pageMargins left="0.7" right="0.7" top="0.75" bottom="0.75" header="0.3" footer="0.3"/>
  <pageSetup scale="23" fitToHeight="0" orientation="landscape" verticalDpi="120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NOVIEMBRE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Transparecia 001</cp:lastModifiedBy>
  <cp:lastPrinted>2023-11-09T19:16:50Z</cp:lastPrinted>
  <dcterms:created xsi:type="dcterms:W3CDTF">2019-02-08T17:46:29Z</dcterms:created>
  <dcterms:modified xsi:type="dcterms:W3CDTF">2025-01-27T17:09:26Z</dcterms:modified>
</cp:coreProperties>
</file>